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man.gumulka\Desktop\"/>
    </mc:Choice>
  </mc:AlternateContent>
  <bookViews>
    <workbookView xWindow="0" yWindow="0" windowWidth="28800" windowHeight="11700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TAB.6.!$A$1:$F$48</definedName>
    <definedName name="_xlnm.Print_Area" localSheetId="7">'Tab. 8'!$A$1:$G$62</definedName>
    <definedName name="_xlnm.Print_Area" localSheetId="1">Tab.2!$A$1:$H$25</definedName>
    <definedName name="_xlnm.Print_Area" localSheetId="2">Tab.3!$A$1:$K$46</definedName>
    <definedName name="_xlnm.Print_Area" localSheetId="3">'Tab.4 '!$A$1:$R$49</definedName>
    <definedName name="_xlnm.Print_Area" localSheetId="5">TAB.6.!$A$1:$H$49</definedName>
    <definedName name="_xlnm.Print_Area" localSheetId="6">Tab.7!$A$1:$H$60</definedName>
  </definedNames>
  <calcPr calcId="162913"/>
</workbook>
</file>

<file path=xl/calcChain.xml><?xml version="1.0" encoding="utf-8"?>
<calcChain xmlns="http://schemas.openxmlformats.org/spreadsheetml/2006/main">
  <c r="I12" i="3" l="1"/>
  <c r="D25" i="2" l="1"/>
  <c r="F55" i="13" l="1"/>
  <c r="H45" i="23"/>
  <c r="H46" i="23"/>
  <c r="I10" i="3"/>
  <c r="D12" i="3"/>
  <c r="D10" i="3"/>
  <c r="F43" i="3"/>
  <c r="E44" i="3"/>
  <c r="E43" i="3"/>
  <c r="D43" i="3"/>
  <c r="C25" i="2"/>
  <c r="H109" i="12" l="1"/>
  <c r="H108" i="12" l="1"/>
  <c r="G108" i="12"/>
  <c r="F109" i="12"/>
  <c r="F108" i="12"/>
  <c r="E108" i="12"/>
  <c r="E109" i="12"/>
  <c r="D105" i="12"/>
  <c r="D103" i="12"/>
  <c r="D101" i="12"/>
  <c r="D99" i="12"/>
  <c r="D97" i="12"/>
  <c r="D95" i="12"/>
  <c r="D93" i="12"/>
  <c r="D91" i="12"/>
  <c r="D89" i="12"/>
  <c r="D87" i="12"/>
  <c r="D85" i="12"/>
  <c r="D83" i="12"/>
  <c r="D81" i="12"/>
  <c r="D79" i="12"/>
  <c r="D77" i="12"/>
  <c r="D75" i="12"/>
  <c r="D73" i="12"/>
  <c r="D71" i="12"/>
  <c r="D69" i="12"/>
  <c r="D67" i="12"/>
  <c r="D65" i="12"/>
  <c r="D39" i="12" l="1"/>
  <c r="D108" i="12" l="1"/>
  <c r="J46" i="23"/>
  <c r="D45" i="23"/>
  <c r="C45" i="23"/>
  <c r="K44" i="3"/>
  <c r="J44" i="3"/>
  <c r="K43" i="3"/>
  <c r="J43" i="3"/>
  <c r="I43" i="3"/>
  <c r="D16" i="3"/>
  <c r="D14" i="3"/>
  <c r="F44" i="3"/>
  <c r="I40" i="3"/>
  <c r="W10" i="1"/>
  <c r="C27" i="1"/>
  <c r="E25" i="2"/>
  <c r="F25" i="2"/>
  <c r="G25" i="2"/>
  <c r="H25" i="2"/>
  <c r="F44" i="21"/>
  <c r="C58" i="14"/>
  <c r="J45" i="23"/>
  <c r="D35" i="12"/>
  <c r="D57" i="12"/>
  <c r="D55" i="12"/>
  <c r="D11" i="12"/>
  <c r="D25" i="12"/>
  <c r="D107" i="12"/>
  <c r="D63" i="12"/>
  <c r="D61" i="12"/>
  <c r="D53" i="12"/>
  <c r="D51" i="12"/>
  <c r="D49" i="12"/>
  <c r="D47" i="12"/>
  <c r="D45" i="12"/>
  <c r="D43" i="12"/>
  <c r="D37" i="12"/>
  <c r="D33" i="12"/>
  <c r="D31" i="12"/>
  <c r="D29" i="12"/>
  <c r="D27" i="12"/>
  <c r="D23" i="12"/>
  <c r="D21" i="12"/>
  <c r="D19" i="12"/>
  <c r="D17" i="12"/>
  <c r="D15" i="12"/>
  <c r="D13" i="12"/>
  <c r="X25" i="1"/>
  <c r="D42" i="3"/>
  <c r="D40" i="3"/>
  <c r="D38" i="3"/>
  <c r="D34" i="3"/>
  <c r="D32" i="3"/>
  <c r="D30" i="3"/>
  <c r="D28" i="3"/>
  <c r="D26" i="3"/>
  <c r="D24" i="3"/>
  <c r="D22" i="3"/>
  <c r="D20" i="3"/>
  <c r="D18" i="3"/>
  <c r="I42" i="3"/>
  <c r="I38" i="3"/>
  <c r="I34" i="3"/>
  <c r="I32" i="3"/>
  <c r="I30" i="3"/>
  <c r="I28" i="3"/>
  <c r="I26" i="3"/>
  <c r="I24" i="3"/>
  <c r="I22" i="3"/>
  <c r="I20" i="3"/>
  <c r="I18" i="3"/>
  <c r="I16" i="3"/>
  <c r="I14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X10" i="1"/>
  <c r="Y27" i="1"/>
  <c r="I44" i="3" l="1"/>
  <c r="D44" i="3"/>
  <c r="D109" i="12"/>
  <c r="H27" i="1"/>
  <c r="G59" i="14"/>
  <c r="G58" i="14"/>
  <c r="F58" i="14"/>
  <c r="D59" i="14"/>
  <c r="E59" i="14"/>
  <c r="F59" i="14"/>
  <c r="C59" i="14"/>
  <c r="D58" i="14"/>
  <c r="E58" i="14"/>
  <c r="R46" i="23" l="1"/>
  <c r="Q46" i="23"/>
  <c r="P46" i="23"/>
  <c r="O46" i="23"/>
  <c r="N46" i="23"/>
  <c r="M46" i="23"/>
  <c r="L46" i="23"/>
  <c r="K46" i="23"/>
  <c r="R45" i="23"/>
  <c r="Q45" i="23"/>
  <c r="P45" i="23"/>
  <c r="O45" i="23"/>
  <c r="N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W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comments2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<sst xmlns="http://schemas.openxmlformats.org/spreadsheetml/2006/main" count="515" uniqueCount="249">
  <si>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</si>
  <si>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</si>
  <si>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</si>
  <si>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</si>
  <si>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</si>
  <si>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</si>
  <si>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</si>
  <si>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</si>
  <si>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</si>
  <si>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</si>
  <si>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</si>
  <si>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</si>
  <si>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</si>
  <si>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</si>
  <si>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</si>
  <si>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</si>
  <si>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</si>
  <si>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</si>
  <si>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</si>
  <si>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</si>
  <si>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</si>
  <si>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</si>
  <si>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</si>
  <si>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</si>
  <si>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</si>
  <si>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</si>
  <si>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</si>
  <si>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</si>
  <si>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</si>
  <si>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</si>
  <si>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</si>
  <si>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</si>
  <si>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</si>
  <si>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</si>
  <si>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</si>
  <si>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</si>
  <si>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</si>
  <si>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</si>
  <si>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</si>
  <si>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</si>
  <si>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</si>
  <si>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</si>
  <si>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</si>
  <si>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</si>
  <si>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</si>
  <si>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</si>
  <si>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</si>
  <si>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</si>
  <si>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</si>
  <si>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</si>
  <si>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</si>
  <si>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</si>
  <si>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</si>
  <si>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</si>
  <si>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</si>
  <si>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</si>
  <si>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</si>
  <si>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</si>
  <si>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</si>
  <si>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</si>
  <si>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</si>
  <si>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</si>
  <si>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</si>
  <si>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</si>
  <si>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</si>
  <si>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</si>
  <si>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</si>
  <si>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</si>
  <si>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</si>
  <si>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</si>
  <si>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</si>
  <si>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</si>
  <si>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</si>
  <si>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</si>
  <si>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</si>
  <si>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</si>
  <si>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</si>
  <si>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</si>
  <si>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</si>
  <si>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</si>
  <si>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</si>
  <si>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</si>
  <si>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</si>
  <si>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</si>
  <si>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</si>
  <si>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</si>
  <si>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</si>
  <si>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</si>
  <si>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</si>
  <si>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</si>
  <si>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</si>
  <si>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</si>
  <si>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</si>
  <si>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</si>
  <si>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</si>
  <si>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</si>
  <si>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</si>
  <si>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</si>
  <si>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</si>
  <si>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</si>
  <si>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</si>
  <si>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</si>
  <si>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</si>
  <si>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</si>
  <si>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</si>
  <si>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</si>
  <si>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</si>
  <si>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</si>
  <si>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</si>
  <si>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</si>
  <si>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</si>
  <si>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</si>
  <si>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</si>
  <si>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</si>
  <si>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</si>
  <si>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</si>
  <si>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</si>
  <si>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</si>
  <si>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</si>
  <si>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</si>
  <si>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</si>
  <si>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</si>
  <si>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</si>
  <si>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</si>
  <si>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</si>
  <si>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</si>
  <si>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</si>
  <si>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</si>
  <si>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</si>
  <si>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</si>
  <si>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</si>
  <si>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</si>
  <si>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</si>
  <si>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</si>
  <si>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</si>
  <si>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</si>
  <si>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</si>
  <si>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</si>
  <si>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</si>
  <si>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</si>
  <si>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</si>
  <si>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Tab. 5. OCHRONA STREFOWA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</si>
  <si>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</si>
  <si>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</si>
  <si>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</si>
  <si>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</si>
  <si>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</si>
  <si>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</si>
  <si>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</si>
  <si>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</si>
  <si>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</si>
  <si>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</si>
  <si>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</si>
  <si>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</si>
  <si>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</si>
  <si>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</si>
  <si>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</si>
  <si>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</si>
  <si>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</si>
  <si>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</si>
  <si>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</si>
  <si>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</si>
  <si>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</si>
  <si>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</si>
  <si>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</si>
  <si>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</si>
  <si>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</si>
  <si>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</si>
  <si>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</si>
  <si>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</si>
  <si>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</si>
  <si>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</si>
  <si>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</si>
  <si>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</si>
  <si>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</si>
  <si>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</si>
  <si>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</si>
  <si>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</si>
  <si>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</si>
  <si>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</si>
  <si>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</si>
  <si>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</si>
  <si>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</si>
  <si>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</si>
  <si>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</si>
  <si>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</si>
  <si>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</si>
  <si>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</si>
  <si>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</si>
  <si>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</si>
  <si>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</si>
  <si>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</si>
  <si>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</si>
  <si>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</si>
  <si>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</si>
  <si>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</si>
  <si>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</si>
  <si>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</si>
  <si>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</si>
  <si>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</si>
  <si>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</si>
  <si>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</si>
  <si>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</si>
  <si>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</si>
  <si>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</si>
  <si>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</si>
  <si>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</si>
  <si>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</si>
  <si>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</si>
  <si>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</si>
  <si>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</si>
  <si>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</si>
  <si>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</si>
  <si>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</si>
  <si>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</si>
  <si>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</si>
  <si>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</si>
  <si>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par (lp. 1 – 16)</t>
  </si>
  <si>
    <t>Uwagi  liczba gniazd w strefie , zdublowanie gatunków, gniazdo w rezerwacie etc.</t>
  </si>
  <si>
    <t>sztuk (lp.17 – 49)</t>
  </si>
  <si>
    <t>wg stanu na 31.12.2017 r.</t>
  </si>
  <si>
    <t xml:space="preserve"> wg stanu na 31.12.2017 r.</t>
  </si>
  <si>
    <t>Liczba  sztuk</t>
  </si>
  <si>
    <t>PZO/PO/ZO w PUL - w trakcie sporządzania</t>
  </si>
  <si>
    <t>PZO/PO/ZO w PUL zatwierdzony- data zatwierdzenia</t>
  </si>
  <si>
    <r>
      <t xml:space="preserve">Proponowana kolejność </t>
    </r>
    <r>
      <rPr>
        <b/>
        <sz val="10"/>
        <rFont val="Lucida Bright"/>
        <family val="1"/>
      </rPr>
      <t>gatunkami</t>
    </r>
    <r>
      <rPr>
        <sz val="10"/>
        <rFont val="Lucida Bright"/>
        <family val="1"/>
      </rPr>
      <t xml:space="preserve"> dla poszczególnych nadleśnictw</t>
    </r>
  </si>
  <si>
    <t>PZO/PO/PUL - w trakcie sporządzania - podać rodzaj</t>
  </si>
  <si>
    <t>PZO/PO/PUL  -  zatwierdzony -  data zatwierdzenia  podać rodzaj</t>
  </si>
  <si>
    <t>Nazwa Rezerwatu</t>
  </si>
  <si>
    <t>tak/nie</t>
  </si>
  <si>
    <t>Powierzchnia rezerwatu (na gruntach LP)</t>
  </si>
  <si>
    <t>Wipsowo</t>
  </si>
  <si>
    <t>Zabrodzie</t>
  </si>
  <si>
    <t>nie</t>
  </si>
  <si>
    <t>wyekspirował</t>
  </si>
  <si>
    <t>Pojezierza olsztyńskiego</t>
  </si>
  <si>
    <t>Doliny Symsarny</t>
  </si>
  <si>
    <t>PLB280008</t>
  </si>
  <si>
    <t>PLH280048</t>
  </si>
  <si>
    <t>Puszcza Piska</t>
  </si>
  <si>
    <t>Ostoja Piska</t>
  </si>
  <si>
    <t>warmińsko-mazurskie</t>
  </si>
  <si>
    <t>Kategoria pomnika</t>
  </si>
  <si>
    <t>Zestawienie pomników przyrody tworzących grupy, aleje i inne formy zbiorcze</t>
  </si>
  <si>
    <t>Wydzielenia</t>
  </si>
  <si>
    <t>Grupa drzew  - cisy</t>
  </si>
  <si>
    <t>10-64-n, 10-73-c, 10-85-d</t>
  </si>
  <si>
    <t>05-182-c, 05-182-d, 05-182-f, 05-182-h, 05-182-i, 05-165-f, 05-193-o, 05-212-k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</si>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</sst>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z_ł_-;\-* #,##0.00\ _z_ł_-;_-* &quot;-&quot;??\ _z_ł_-;_-@_-"/>
    <numFmt numFmtId="164" formatCode="0.0"/>
    <numFmt numFmtId="165" formatCode="#,##0.0"/>
  </numFmts>
  <fonts count="5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12"/>
      <color theme="0" tint="-4.9989318521683403E-2"/>
      <name val="Arial CE"/>
      <family val="2"/>
      <charset val="238"/>
    </font>
    <font>
      <sz val="10"/>
      <color theme="0" tint="-4.9989318521683403E-2"/>
      <name val="Arial CE"/>
      <family val="2"/>
      <charset val="238"/>
    </font>
    <font>
      <sz val="7"/>
      <name val="Arial"/>
      <family val="2"/>
      <charset val="238"/>
    </font>
    <font>
      <b/>
      <sz val="12"/>
      <name val="Lucida Bright"/>
      <family val="1"/>
    </font>
    <font>
      <b/>
      <sz val="9"/>
      <name val="Lucida Bright"/>
      <family val="1"/>
    </font>
    <font>
      <b/>
      <sz val="10"/>
      <name val="Lucida Bright"/>
      <family val="1"/>
    </font>
    <font>
      <sz val="12"/>
      <name val="Lucida Bright"/>
      <family val="1"/>
    </font>
    <font>
      <sz val="9"/>
      <name val="Lucida Bright"/>
      <family val="1"/>
    </font>
    <font>
      <sz val="10"/>
      <name val="Lucida Bright"/>
      <family val="1"/>
    </font>
    <font>
      <sz val="11"/>
      <color theme="0"/>
      <name val="Lucida Bright"/>
      <family val="1"/>
    </font>
    <font>
      <sz val="12"/>
      <color theme="0"/>
      <name val="Lucida Bright"/>
      <family val="1"/>
    </font>
    <font>
      <sz val="9"/>
      <color theme="1"/>
      <name val="Lucida Bright"/>
      <family val="1"/>
    </font>
    <font>
      <sz val="11"/>
      <color theme="1"/>
      <name val="Lucida Bright"/>
      <family val="1"/>
    </font>
    <font>
      <sz val="11"/>
      <color rgb="FF000000"/>
      <name val="Lucida Bright"/>
      <family val="1"/>
    </font>
    <font>
      <b/>
      <sz val="10"/>
      <color theme="1"/>
      <name val="Lucida Bright"/>
      <family val="1"/>
    </font>
    <font>
      <b/>
      <sz val="12"/>
      <color theme="1"/>
      <name val="Lucida Bright"/>
      <family val="1"/>
    </font>
    <font>
      <b/>
      <sz val="9"/>
      <color theme="1"/>
      <name val="Lucida Bright"/>
      <family val="1"/>
    </font>
    <font>
      <sz val="10"/>
      <color theme="1"/>
      <name val="Lucida Bright"/>
      <family val="1"/>
    </font>
    <font>
      <sz val="11"/>
      <name val="Lucida Bright"/>
      <family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59999389629810485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0"/>
    <xf numFmtId="0" fontId="25" fillId="6" borderId="0" applyNumberFormat="0" applyBorder="0" applyAlignment="0" applyProtection="0"/>
    <xf numFmtId="43" fontId="29" fillId="0" borderId="0" applyFont="0" applyFill="0" applyBorder="0" applyAlignment="0" applyProtection="0"/>
  </cellStyleXfs>
  <cellXfs count="983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0" fontId="5" fillId="0" borderId="42" xfId="3" applyFont="1" applyBorder="1"/>
    <xf numFmtId="1" fontId="5" fillId="0" borderId="15" xfId="3" applyNumberFormat="1" applyFont="1" applyBorder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3" fillId="0" borderId="0" xfId="0" applyFont="1"/>
    <xf numFmtId="2" fontId="21" fillId="0" borderId="38" xfId="3" applyNumberFormat="1" applyFont="1" applyBorder="1"/>
    <xf numFmtId="2" fontId="21" fillId="0" borderId="37" xfId="3" applyNumberFormat="1" applyFont="1" applyBorder="1"/>
    <xf numFmtId="2" fontId="21" fillId="0" borderId="25" xfId="3" applyNumberFormat="1" applyFont="1" applyBorder="1"/>
    <xf numFmtId="164" fontId="21" fillId="0" borderId="37" xfId="3" applyNumberFormat="1" applyFont="1" applyBorder="1"/>
    <xf numFmtId="2" fontId="21" fillId="0" borderId="32" xfId="3" applyNumberFormat="1" applyFont="1" applyBorder="1"/>
    <xf numFmtId="2" fontId="21" fillId="0" borderId="31" xfId="3" applyNumberFormat="1" applyFont="1" applyBorder="1"/>
    <xf numFmtId="2" fontId="21" fillId="0" borderId="20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1" fillId="0" borderId="38" xfId="4" applyFont="1" applyBorder="1" applyAlignment="1">
      <alignment horizontal="right"/>
    </xf>
    <xf numFmtId="0" fontId="21" fillId="0" borderId="23" xfId="4" applyFont="1" applyBorder="1" applyAlignment="1">
      <alignment horizontal="right"/>
    </xf>
    <xf numFmtId="0" fontId="21" fillId="0" borderId="24" xfId="4" applyFont="1" applyBorder="1" applyAlignment="1">
      <alignment horizontal="right"/>
    </xf>
    <xf numFmtId="2" fontId="21" fillId="0" borderId="26" xfId="4" applyNumberFormat="1" applyFont="1" applyBorder="1" applyAlignment="1">
      <alignment horizontal="right"/>
    </xf>
    <xf numFmtId="0" fontId="21" fillId="0" borderId="18" xfId="4" applyFont="1" applyBorder="1" applyAlignment="1">
      <alignment horizontal="right"/>
    </xf>
    <xf numFmtId="2" fontId="21" fillId="0" borderId="21" xfId="4" applyNumberFormat="1" applyFont="1" applyBorder="1" applyAlignment="1">
      <alignment horizontal="right"/>
    </xf>
    <xf numFmtId="2" fontId="21" fillId="0" borderId="19" xfId="4" applyNumberFormat="1" applyFont="1" applyBorder="1" applyAlignment="1">
      <alignment horizontal="right"/>
    </xf>
    <xf numFmtId="2" fontId="21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7" fillId="0" borderId="38" xfId="0" applyNumberFormat="1" applyFont="1" applyBorder="1"/>
    <xf numFmtId="4" fontId="17" fillId="0" borderId="32" xfId="0" applyNumberFormat="1" applyFont="1" applyBorder="1"/>
    <xf numFmtId="4" fontId="21" fillId="0" borderId="40" xfId="3" applyNumberFormat="1" applyFont="1" applyBorder="1"/>
    <xf numFmtId="4" fontId="21" fillId="0" borderId="42" xfId="3" applyNumberFormat="1" applyFont="1" applyBorder="1"/>
    <xf numFmtId="4" fontId="21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3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4" fillId="0" borderId="14" xfId="3" applyFont="1" applyBorder="1" applyAlignment="1">
      <alignment horizontal="right"/>
    </xf>
    <xf numFmtId="0" fontId="0" fillId="0" borderId="0" xfId="0" applyFill="1"/>
    <xf numFmtId="0" fontId="21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21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1" fillId="0" borderId="26" xfId="4" applyFont="1" applyFill="1" applyBorder="1" applyAlignment="1">
      <alignment horizontal="right"/>
    </xf>
    <xf numFmtId="0" fontId="21" fillId="0" borderId="38" xfId="4" applyFont="1" applyFill="1" applyBorder="1" applyAlignment="1">
      <alignment horizontal="right"/>
    </xf>
    <xf numFmtId="2" fontId="21" fillId="0" borderId="38" xfId="4" applyNumberFormat="1" applyFont="1" applyFill="1" applyBorder="1" applyAlignment="1">
      <alignment horizontal="right"/>
    </xf>
    <xf numFmtId="0" fontId="21" fillId="0" borderId="24" xfId="4" applyFont="1" applyFill="1" applyBorder="1" applyAlignment="1">
      <alignment horizontal="right"/>
    </xf>
    <xf numFmtId="0" fontId="21" fillId="0" borderId="21" xfId="4" applyFont="1" applyFill="1" applyBorder="1" applyAlignment="1">
      <alignment horizontal="right"/>
    </xf>
    <xf numFmtId="0" fontId="21" fillId="0" borderId="32" xfId="4" applyFont="1" applyFill="1" applyBorder="1" applyAlignment="1">
      <alignment horizontal="right"/>
    </xf>
    <xf numFmtId="0" fontId="21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0" fontId="24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1" fillId="0" borderId="25" xfId="0" applyFont="1" applyBorder="1" applyAlignment="1">
      <alignment horizontal="right"/>
    </xf>
    <xf numFmtId="2" fontId="21" fillId="0" borderId="25" xfId="0" applyNumberFormat="1" applyFont="1" applyBorder="1"/>
    <xf numFmtId="2" fontId="21" fillId="0" borderId="23" xfId="0" applyNumberFormat="1" applyFont="1" applyBorder="1"/>
    <xf numFmtId="0" fontId="21" fillId="0" borderId="20" xfId="0" applyFont="1" applyBorder="1" applyAlignment="1">
      <alignment horizontal="right"/>
    </xf>
    <xf numFmtId="2" fontId="21" fillId="0" borderId="20" xfId="0" applyNumberFormat="1" applyFont="1" applyBorder="1"/>
    <xf numFmtId="2" fontId="21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7" fillId="0" borderId="25" xfId="0" applyNumberFormat="1" applyFont="1" applyBorder="1" applyAlignment="1">
      <alignment horizontal="right"/>
    </xf>
    <xf numFmtId="4" fontId="17" fillId="0" borderId="25" xfId="0" applyNumberFormat="1" applyFont="1" applyBorder="1"/>
    <xf numFmtId="4" fontId="17" fillId="0" borderId="20" xfId="0" applyNumberFormat="1" applyFont="1" applyBorder="1" applyAlignment="1">
      <alignment horizontal="right"/>
    </xf>
    <xf numFmtId="4" fontId="17" fillId="0" borderId="20" xfId="0" applyNumberFormat="1" applyFont="1" applyBorder="1"/>
    <xf numFmtId="4" fontId="21" fillId="0" borderId="15" xfId="0" applyNumberFormat="1" applyFont="1" applyBorder="1" applyAlignment="1">
      <alignment horizontal="right"/>
    </xf>
    <xf numFmtId="4" fontId="21" fillId="0" borderId="15" xfId="0" applyNumberFormat="1" applyFont="1" applyBorder="1"/>
    <xf numFmtId="4" fontId="21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7" fillId="0" borderId="23" xfId="0" applyNumberFormat="1" applyFont="1" applyBorder="1"/>
    <xf numFmtId="4" fontId="17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1" fillId="0" borderId="40" xfId="0" applyNumberFormat="1" applyFont="1" applyBorder="1"/>
    <xf numFmtId="4" fontId="5" fillId="0" borderId="47" xfId="0" applyNumberFormat="1" applyFont="1" applyBorder="1"/>
    <xf numFmtId="2" fontId="21" fillId="0" borderId="38" xfId="0" applyNumberFormat="1" applyFont="1" applyBorder="1"/>
    <xf numFmtId="2" fontId="21" fillId="0" borderId="32" xfId="0" applyNumberFormat="1" applyFont="1" applyBorder="1"/>
    <xf numFmtId="0" fontId="0" fillId="3" borderId="0" xfId="0" applyFill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2" fontId="5" fillId="0" borderId="15" xfId="3" applyNumberFormat="1" applyFont="1" applyBorder="1"/>
    <xf numFmtId="0" fontId="5" fillId="0" borderId="0" xfId="2" applyFont="1" applyAlignment="1">
      <alignment horizontal="center"/>
    </xf>
    <xf numFmtId="4" fontId="17" fillId="0" borderId="15" xfId="0" applyNumberFormat="1" applyFont="1" applyBorder="1" applyAlignment="1">
      <alignment horizontal="right"/>
    </xf>
    <xf numFmtId="4" fontId="17" fillId="0" borderId="15" xfId="0" applyNumberFormat="1" applyFont="1" applyBorder="1"/>
    <xf numFmtId="4" fontId="17" fillId="0" borderId="40" xfId="0" applyNumberFormat="1" applyFont="1" applyBorder="1"/>
    <xf numFmtId="4" fontId="17" fillId="0" borderId="5" xfId="0" applyNumberFormat="1" applyFont="1" applyBorder="1"/>
    <xf numFmtId="0" fontId="21" fillId="0" borderId="15" xfId="0" applyFont="1" applyBorder="1" applyAlignment="1">
      <alignment horizontal="right"/>
    </xf>
    <xf numFmtId="2" fontId="21" fillId="0" borderId="15" xfId="0" applyNumberFormat="1" applyFont="1" applyBorder="1"/>
    <xf numFmtId="2" fontId="21" fillId="0" borderId="40" xfId="0" applyNumberFormat="1" applyFont="1" applyBorder="1"/>
    <xf numFmtId="2" fontId="21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3" borderId="50" xfId="0" applyFont="1" applyFill="1" applyBorder="1" applyAlignment="1">
      <alignment horizontal="left" vertical="top"/>
    </xf>
    <xf numFmtId="49" fontId="28" fillId="3" borderId="32" xfId="0" applyNumberFormat="1" applyFont="1" applyFill="1" applyBorder="1" applyAlignment="1">
      <alignment horizontal="left" vertical="top" wrapText="1"/>
    </xf>
    <xf numFmtId="0" fontId="28" fillId="3" borderId="32" xfId="0" applyFont="1" applyFill="1" applyBorder="1" applyAlignment="1">
      <alignment horizontal="left" vertical="top" wrapText="1"/>
    </xf>
    <xf numFmtId="4" fontId="28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28" fillId="3" borderId="36" xfId="0" applyNumberFormat="1" applyFont="1" applyFill="1" applyBorder="1" applyAlignment="1">
      <alignment horizontal="left" vertical="top" wrapText="1"/>
    </xf>
    <xf numFmtId="0" fontId="28" fillId="3" borderId="36" xfId="0" applyFont="1" applyFill="1" applyBorder="1" applyAlignment="1">
      <alignment horizontal="left" vertical="top" wrapText="1"/>
    </xf>
    <xf numFmtId="4" fontId="28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3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7" borderId="4" xfId="0" applyFont="1" applyFill="1" applyBorder="1"/>
    <xf numFmtId="0" fontId="5" fillId="7" borderId="17" xfId="0" applyFont="1" applyFill="1" applyBorder="1"/>
    <xf numFmtId="0" fontId="5" fillId="7" borderId="22" xfId="0" applyFont="1" applyFill="1" applyBorder="1"/>
    <xf numFmtId="0" fontId="5" fillId="7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1" fillId="0" borderId="37" xfId="4" applyFont="1" applyFill="1" applyBorder="1" applyAlignment="1">
      <alignment horizontal="right"/>
    </xf>
    <xf numFmtId="0" fontId="21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0" fontId="31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/>
    <xf numFmtId="4" fontId="17" fillId="0" borderId="37" xfId="0" applyNumberFormat="1" applyFont="1" applyBorder="1"/>
    <xf numFmtId="4" fontId="17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164" fontId="12" fillId="0" borderId="40" xfId="4" applyNumberFormat="1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164" fontId="23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8" fillId="0" borderId="24" xfId="0" applyNumberFormat="1" applyFont="1" applyBorder="1" applyAlignment="1">
      <alignment horizontal="right"/>
    </xf>
    <xf numFmtId="2" fontId="18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8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21" fillId="0" borderId="26" xfId="3" applyNumberFormat="1" applyFont="1" applyBorder="1"/>
    <xf numFmtId="49" fontId="21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7" fillId="0" borderId="26" xfId="0" applyNumberFormat="1" applyFont="1" applyBorder="1"/>
    <xf numFmtId="49" fontId="17" fillId="0" borderId="21" xfId="0" applyNumberFormat="1" applyFont="1" applyBorder="1"/>
    <xf numFmtId="49" fontId="21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1" fontId="7" fillId="3" borderId="47" xfId="1" applyNumberFormat="1" applyFont="1" applyFill="1" applyBorder="1" applyAlignment="1">
      <alignment horizontal="right" vertical="center"/>
    </xf>
    <xf numFmtId="1" fontId="7" fillId="3" borderId="11" xfId="1" applyNumberFormat="1" applyFont="1" applyFill="1" applyBorder="1" applyAlignment="1">
      <alignment horizontal="right" vertical="center"/>
    </xf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21" fillId="0" borderId="0" xfId="2" applyFont="1"/>
    <xf numFmtId="0" fontId="5" fillId="0" borderId="0" xfId="2" applyFont="1"/>
    <xf numFmtId="0" fontId="21" fillId="0" borderId="0" xfId="1" applyFont="1"/>
    <xf numFmtId="0" fontId="13" fillId="0" borderId="0" xfId="1" applyFont="1"/>
    <xf numFmtId="2" fontId="13" fillId="0" borderId="0" xfId="1" applyNumberFormat="1" applyFont="1"/>
    <xf numFmtId="0" fontId="21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1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7" fillId="0" borderId="0" xfId="5" applyFont="1" applyAlignment="1">
      <alignment horizontal="center" vertical="top" wrapText="1"/>
    </xf>
    <xf numFmtId="0" fontId="18" fillId="0" borderId="0" xfId="5" applyFont="1"/>
    <xf numFmtId="0" fontId="13" fillId="0" borderId="0" xfId="2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29" xfId="0" applyFont="1" applyFill="1" applyBorder="1"/>
    <xf numFmtId="0" fontId="8" fillId="0" borderId="0" xfId="0" applyFont="1" applyAlignment="1">
      <alignment vertical="center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1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1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21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0" fillId="3" borderId="0" xfId="0" applyFill="1" applyAlignment="1">
      <alignment horizontal="center" vertical="center"/>
    </xf>
    <xf numFmtId="0" fontId="3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3" fillId="3" borderId="0" xfId="5" applyFill="1" applyBorder="1"/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2" fontId="5" fillId="0" borderId="4" xfId="0" applyNumberFormat="1" applyFont="1" applyBorder="1"/>
    <xf numFmtId="2" fontId="5" fillId="0" borderId="17" xfId="0" applyNumberFormat="1" applyFont="1" applyBorder="1"/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21" fillId="0" borderId="24" xfId="3" applyNumberFormat="1" applyFont="1" applyBorder="1"/>
    <xf numFmtId="49" fontId="21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7" fillId="0" borderId="24" xfId="0" applyNumberFormat="1" applyFont="1" applyBorder="1"/>
    <xf numFmtId="49" fontId="17" fillId="0" borderId="19" xfId="0" applyNumberFormat="1" applyFont="1" applyBorder="1"/>
    <xf numFmtId="49" fontId="21" fillId="0" borderId="14" xfId="3" applyNumberFormat="1" applyFont="1" applyBorder="1"/>
    <xf numFmtId="49" fontId="5" fillId="0" borderId="13" xfId="3" applyNumberFormat="1" applyFont="1" applyBorder="1"/>
    <xf numFmtId="0" fontId="12" fillId="0" borderId="42" xfId="4" applyFont="1" applyBorder="1" applyAlignment="1">
      <alignment horizontal="right"/>
    </xf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21" fillId="0" borderId="37" xfId="4" applyFont="1" applyBorder="1" applyAlignment="1">
      <alignment horizontal="right"/>
    </xf>
    <xf numFmtId="0" fontId="21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4" fontId="5" fillId="11" borderId="1" xfId="3" applyNumberFormat="1" applyFont="1" applyFill="1" applyBorder="1"/>
    <xf numFmtId="4" fontId="5" fillId="11" borderId="54" xfId="3" applyNumberFormat="1" applyFont="1" applyFill="1" applyBorder="1"/>
    <xf numFmtId="3" fontId="5" fillId="10" borderId="3" xfId="4" applyNumberFormat="1" applyFont="1" applyFill="1" applyBorder="1" applyAlignment="1">
      <alignment horizontal="right"/>
    </xf>
    <xf numFmtId="3" fontId="5" fillId="10" borderId="1" xfId="4" applyNumberFormat="1" applyFont="1" applyFill="1" applyBorder="1" applyAlignment="1">
      <alignment horizontal="right"/>
    </xf>
    <xf numFmtId="3" fontId="5" fillId="10" borderId="27" xfId="4" applyNumberFormat="1" applyFont="1" applyFill="1" applyBorder="1" applyAlignment="1">
      <alignment horizontal="right"/>
    </xf>
    <xf numFmtId="2" fontId="5" fillId="10" borderId="3" xfId="4" applyNumberFormat="1" applyFont="1" applyFill="1" applyBorder="1" applyAlignment="1">
      <alignment horizontal="right"/>
    </xf>
    <xf numFmtId="2" fontId="5" fillId="10" borderId="1" xfId="4" applyNumberFormat="1" applyFont="1" applyFill="1" applyBorder="1" applyAlignment="1">
      <alignment horizontal="right"/>
    </xf>
    <xf numFmtId="4" fontId="5" fillId="10" borderId="8" xfId="4" applyNumberFormat="1" applyFont="1" applyFill="1" applyBorder="1" applyAlignment="1">
      <alignment horizontal="right"/>
    </xf>
    <xf numFmtId="4" fontId="5" fillId="10" borderId="29" xfId="4" applyNumberFormat="1" applyFont="1" applyFill="1" applyBorder="1" applyAlignment="1">
      <alignment horizontal="right"/>
    </xf>
    <xf numFmtId="4" fontId="5" fillId="10" borderId="44" xfId="4" applyNumberFormat="1" applyFont="1" applyFill="1" applyBorder="1" applyAlignment="1">
      <alignment horizontal="right"/>
    </xf>
    <xf numFmtId="4" fontId="18" fillId="10" borderId="47" xfId="0" applyNumberFormat="1" applyFont="1" applyFill="1" applyBorder="1" applyAlignment="1">
      <alignment horizontal="right" vertical="center"/>
    </xf>
    <xf numFmtId="0" fontId="5" fillId="12" borderId="52" xfId="2" applyFont="1" applyFill="1" applyBorder="1" applyAlignment="1">
      <alignment horizontal="center" vertical="center"/>
    </xf>
    <xf numFmtId="0" fontId="0" fillId="12" borderId="53" xfId="0" applyFill="1" applyBorder="1" applyAlignment="1">
      <alignment horizontal="right"/>
    </xf>
    <xf numFmtId="0" fontId="5" fillId="10" borderId="4" xfId="3" applyFont="1" applyFill="1" applyBorder="1" applyAlignment="1">
      <alignment horizontal="right"/>
    </xf>
    <xf numFmtId="0" fontId="5" fillId="10" borderId="17" xfId="3" applyFont="1" applyFill="1" applyBorder="1" applyAlignment="1">
      <alignment horizontal="right"/>
    </xf>
    <xf numFmtId="0" fontId="5" fillId="10" borderId="22" xfId="3" applyFont="1" applyFill="1" applyBorder="1" applyAlignment="1">
      <alignment horizontal="right"/>
    </xf>
    <xf numFmtId="0" fontId="5" fillId="10" borderId="8" xfId="3" applyFont="1" applyFill="1" applyBorder="1" applyAlignment="1">
      <alignment horizontal="right"/>
    </xf>
    <xf numFmtId="0" fontId="34" fillId="0" borderId="0" xfId="1" applyFont="1"/>
    <xf numFmtId="2" fontId="34" fillId="0" borderId="0" xfId="1" applyNumberFormat="1" applyFont="1"/>
    <xf numFmtId="2" fontId="34" fillId="0" borderId="0" xfId="1" applyNumberFormat="1" applyFont="1" applyAlignment="1"/>
    <xf numFmtId="0" fontId="35" fillId="0" borderId="0" xfId="0" applyFont="1"/>
    <xf numFmtId="2" fontId="7" fillId="3" borderId="68" xfId="1" applyNumberFormat="1" applyFont="1" applyFill="1" applyBorder="1"/>
    <xf numFmtId="2" fontId="7" fillId="3" borderId="76" xfId="1" applyNumberFormat="1" applyFont="1" applyFill="1" applyBorder="1"/>
    <xf numFmtId="2" fontId="7" fillId="3" borderId="47" xfId="1" applyNumberFormat="1" applyFont="1" applyFill="1" applyBorder="1" applyAlignment="1">
      <alignment horizontal="right" vertical="center"/>
    </xf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69" xfId="1" applyNumberFormat="1" applyFont="1" applyFill="1" applyBorder="1"/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7" fillId="3" borderId="43" xfId="1" applyNumberFormat="1" applyFont="1" applyFill="1" applyBorder="1" applyAlignment="1">
      <alignment horizontal="right" vertical="center"/>
    </xf>
    <xf numFmtId="2" fontId="3" fillId="0" borderId="50" xfId="1" applyNumberFormat="1" applyBorder="1"/>
    <xf numFmtId="2" fontId="3" fillId="0" borderId="17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2" fontId="7" fillId="3" borderId="12" xfId="1" applyNumberFormat="1" applyFont="1" applyFill="1" applyBorder="1" applyAlignment="1">
      <alignment horizontal="right" vertical="center"/>
    </xf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2" fontId="5" fillId="0" borderId="0" xfId="1" applyNumberFormat="1" applyFont="1" applyFill="1" applyAlignment="1">
      <alignment horizontal="right"/>
    </xf>
    <xf numFmtId="0" fontId="3" fillId="0" borderId="0" xfId="2" applyBorder="1"/>
    <xf numFmtId="0" fontId="5" fillId="0" borderId="0" xfId="2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3" borderId="3" xfId="3" applyNumberFormat="1" applyFont="1" applyFill="1" applyBorder="1" applyAlignment="1">
      <alignment horizontal="right"/>
    </xf>
    <xf numFmtId="2" fontId="5" fillId="3" borderId="52" xfId="3" applyNumberFormat="1" applyFont="1" applyFill="1" applyBorder="1" applyAlignment="1">
      <alignment horizontal="right"/>
    </xf>
    <xf numFmtId="0" fontId="17" fillId="10" borderId="12" xfId="0" applyFont="1" applyFill="1" applyBorder="1" applyAlignment="1">
      <alignment horizontal="center"/>
    </xf>
    <xf numFmtId="4" fontId="18" fillId="10" borderId="11" xfId="0" applyNumberFormat="1" applyFont="1" applyFill="1" applyBorder="1" applyAlignment="1">
      <alignment horizontal="right" vertical="center"/>
    </xf>
    <xf numFmtId="0" fontId="17" fillId="10" borderId="54" xfId="0" applyFont="1" applyFill="1" applyBorder="1" applyAlignment="1">
      <alignment horizontal="center"/>
    </xf>
    <xf numFmtId="0" fontId="17" fillId="9" borderId="52" xfId="0" applyFont="1" applyFill="1" applyBorder="1" applyAlignment="1"/>
    <xf numFmtId="0" fontId="17" fillId="9" borderId="53" xfId="0" applyFont="1" applyFill="1" applyBorder="1" applyAlignment="1"/>
    <xf numFmtId="0" fontId="17" fillId="9" borderId="54" xfId="0" applyFont="1" applyFill="1" applyBorder="1" applyAlignment="1"/>
    <xf numFmtId="0" fontId="17" fillId="9" borderId="11" xfId="0" applyFont="1" applyFill="1" applyBorder="1" applyAlignment="1">
      <alignment horizontal="center"/>
    </xf>
    <xf numFmtId="0" fontId="17" fillId="9" borderId="47" xfId="0" applyFont="1" applyFill="1" applyBorder="1" applyAlignment="1">
      <alignment horizontal="center"/>
    </xf>
    <xf numFmtId="4" fontId="18" fillId="9" borderId="47" xfId="0" applyNumberFormat="1" applyFont="1" applyFill="1" applyBorder="1" applyAlignment="1">
      <alignment horizontal="right" vertic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8" xfId="0" applyNumberFormat="1" applyFill="1" applyBorder="1"/>
    <xf numFmtId="4" fontId="0" fillId="0" borderId="51" xfId="0" applyNumberFormat="1" applyFill="1" applyBorder="1"/>
    <xf numFmtId="0" fontId="33" fillId="0" borderId="0" xfId="4" applyFont="1" applyBorder="1" applyAlignment="1">
      <alignment horizontal="center" wrapText="1"/>
    </xf>
    <xf numFmtId="0" fontId="5" fillId="0" borderId="4" xfId="4" applyFont="1" applyFill="1" applyBorder="1" applyAlignment="1">
      <alignment horizontal="right"/>
    </xf>
    <xf numFmtId="0" fontId="21" fillId="0" borderId="22" xfId="4" applyFont="1" applyFill="1" applyBorder="1" applyAlignment="1">
      <alignment horizontal="right"/>
    </xf>
    <xf numFmtId="0" fontId="21" fillId="0" borderId="17" xfId="4" applyFont="1" applyFill="1" applyBorder="1" applyAlignment="1">
      <alignment horizontal="right"/>
    </xf>
    <xf numFmtId="0" fontId="5" fillId="0" borderId="22" xfId="4" applyFont="1" applyFill="1" applyBorder="1" applyAlignment="1">
      <alignment horizontal="right"/>
    </xf>
    <xf numFmtId="0" fontId="5" fillId="0" borderId="17" xfId="4" applyFont="1" applyFill="1" applyBorder="1" applyAlignment="1">
      <alignment horizontal="right"/>
    </xf>
    <xf numFmtId="2" fontId="14" fillId="0" borderId="22" xfId="4" applyNumberFormat="1" applyFont="1" applyFill="1" applyBorder="1" applyAlignment="1">
      <alignment vertical="center"/>
    </xf>
    <xf numFmtId="0" fontId="14" fillId="0" borderId="17" xfId="4" applyFont="1" applyFill="1" applyBorder="1" applyAlignment="1">
      <alignment vertical="center"/>
    </xf>
    <xf numFmtId="2" fontId="5" fillId="0" borderId="22" xfId="4" applyNumberFormat="1" applyFont="1" applyFill="1" applyBorder="1" applyAlignment="1">
      <alignment horizontal="right"/>
    </xf>
    <xf numFmtId="0" fontId="27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2" fontId="5" fillId="0" borderId="0" xfId="0" applyNumberFormat="1" applyFont="1" applyAlignment="1"/>
    <xf numFmtId="0" fontId="38" fillId="0" borderId="0" xfId="0" applyFont="1"/>
    <xf numFmtId="0" fontId="5" fillId="3" borderId="7" xfId="4" applyFont="1" applyFill="1" applyBorder="1" applyAlignment="1">
      <alignment horizontal="center"/>
    </xf>
    <xf numFmtId="0" fontId="12" fillId="0" borderId="91" xfId="4" applyFont="1" applyFill="1" applyBorder="1" applyAlignment="1">
      <alignment horizontal="right"/>
    </xf>
    <xf numFmtId="3" fontId="39" fillId="10" borderId="3" xfId="4" applyNumberFormat="1" applyFont="1" applyFill="1" applyBorder="1" applyAlignment="1">
      <alignment horizontal="right"/>
    </xf>
    <xf numFmtId="3" fontId="39" fillId="10" borderId="1" xfId="4" applyNumberFormat="1" applyFont="1" applyFill="1" applyBorder="1" applyAlignment="1">
      <alignment horizontal="right"/>
    </xf>
    <xf numFmtId="0" fontId="40" fillId="10" borderId="44" xfId="4" applyFont="1" applyFill="1" applyBorder="1" applyAlignment="1">
      <alignment horizontal="center"/>
    </xf>
    <xf numFmtId="0" fontId="40" fillId="10" borderId="29" xfId="4" applyFont="1" applyFill="1" applyBorder="1" applyAlignment="1">
      <alignment horizontal="center"/>
    </xf>
    <xf numFmtId="0" fontId="40" fillId="10" borderId="91" xfId="4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vertical="top"/>
    </xf>
    <xf numFmtId="2" fontId="5" fillId="13" borderId="70" xfId="1" applyNumberFormat="1" applyFont="1" applyFill="1" applyBorder="1" applyAlignment="1">
      <alignment vertical="top"/>
    </xf>
    <xf numFmtId="0" fontId="5" fillId="13" borderId="38" xfId="1" applyFont="1" applyFill="1" applyBorder="1" applyAlignment="1">
      <alignment horizontal="center"/>
    </xf>
    <xf numFmtId="2" fontId="5" fillId="13" borderId="38" xfId="1" applyNumberFormat="1" applyFont="1" applyFill="1" applyBorder="1" applyAlignment="1">
      <alignment horizontal="center"/>
    </xf>
    <xf numFmtId="2" fontId="5" fillId="13" borderId="41" xfId="1" applyNumberFormat="1" applyFont="1" applyFill="1" applyBorder="1" applyAlignment="1">
      <alignment horizontal="center"/>
    </xf>
    <xf numFmtId="0" fontId="5" fillId="13" borderId="41" xfId="1" applyFont="1" applyFill="1" applyBorder="1" applyAlignment="1">
      <alignment horizontal="center"/>
    </xf>
    <xf numFmtId="2" fontId="5" fillId="13" borderId="30" xfId="1" applyNumberFormat="1" applyFont="1" applyFill="1" applyBorder="1" applyAlignment="1">
      <alignment horizontal="center"/>
    </xf>
    <xf numFmtId="0" fontId="5" fillId="13" borderId="56" xfId="1" applyFont="1" applyFill="1" applyBorder="1" applyAlignment="1">
      <alignment horizontal="center"/>
    </xf>
    <xf numFmtId="2" fontId="5" fillId="13" borderId="73" xfId="1" applyNumberFormat="1" applyFont="1" applyFill="1" applyBorder="1" applyAlignment="1">
      <alignment horizontal="center"/>
    </xf>
    <xf numFmtId="2" fontId="5" fillId="13" borderId="67" xfId="1" applyNumberFormat="1" applyFont="1" applyFill="1" applyBorder="1" applyAlignment="1">
      <alignment horizontal="center"/>
    </xf>
    <xf numFmtId="0" fontId="1" fillId="15" borderId="1" xfId="9" applyFont="1" applyFill="1" applyBorder="1"/>
    <xf numFmtId="0" fontId="1" fillId="15" borderId="1" xfId="9" applyFont="1" applyFill="1" applyBorder="1" applyAlignment="1">
      <alignment horizontal="center"/>
    </xf>
    <xf numFmtId="0" fontId="1" fillId="15" borderId="54" xfId="9" applyFont="1" applyFill="1" applyBorder="1" applyAlignment="1">
      <alignment vertical="top" wrapText="1"/>
    </xf>
    <xf numFmtId="0" fontId="1" fillId="15" borderId="2" xfId="9" applyFont="1" applyFill="1" applyBorder="1" applyAlignment="1">
      <alignment horizontal="center" vertical="top" wrapText="1"/>
    </xf>
    <xf numFmtId="0" fontId="1" fillId="15" borderId="8" xfId="9" applyFont="1" applyFill="1" applyBorder="1"/>
    <xf numFmtId="0" fontId="1" fillId="15" borderId="10" xfId="9" applyFont="1" applyFill="1" applyBorder="1" applyAlignment="1">
      <alignment horizontal="center"/>
    </xf>
    <xf numFmtId="0" fontId="1" fillId="15" borderId="54" xfId="9" applyFont="1" applyFill="1" applyBorder="1" applyAlignment="1">
      <alignment horizontal="center"/>
    </xf>
    <xf numFmtId="0" fontId="1" fillId="15" borderId="65" xfId="9" applyFont="1" applyFill="1" applyBorder="1" applyAlignment="1">
      <alignment horizontal="center"/>
    </xf>
    <xf numFmtId="0" fontId="5" fillId="16" borderId="3" xfId="3" applyFont="1" applyFill="1" applyBorder="1" applyAlignment="1">
      <alignment horizontal="center" vertical="center" wrapText="1"/>
    </xf>
    <xf numFmtId="0" fontId="5" fillId="16" borderId="27" xfId="3" applyFont="1" applyFill="1" applyBorder="1" applyAlignment="1">
      <alignment horizontal="center" vertical="center" wrapText="1"/>
    </xf>
    <xf numFmtId="0" fontId="5" fillId="16" borderId="4" xfId="3" applyFont="1" applyFill="1" applyBorder="1" applyAlignment="1">
      <alignment horizontal="center" vertical="center" wrapText="1"/>
    </xf>
    <xf numFmtId="2" fontId="5" fillId="16" borderId="54" xfId="3" applyNumberFormat="1" applyFont="1" applyFill="1" applyBorder="1"/>
    <xf numFmtId="0" fontId="5" fillId="16" borderId="5" xfId="3" applyFont="1" applyFill="1" applyBorder="1" applyAlignment="1">
      <alignment horizontal="center" vertical="center" wrapText="1"/>
    </xf>
    <xf numFmtId="0" fontId="5" fillId="16" borderId="54" xfId="3" applyFont="1" applyFill="1" applyBorder="1"/>
    <xf numFmtId="2" fontId="6" fillId="16" borderId="54" xfId="3" applyNumberFormat="1" applyFont="1" applyFill="1" applyBorder="1" applyAlignment="1">
      <alignment horizontal="center"/>
    </xf>
    <xf numFmtId="0" fontId="6" fillId="16" borderId="54" xfId="3" applyFont="1" applyFill="1" applyBorder="1" applyAlignment="1">
      <alignment horizontal="center"/>
    </xf>
    <xf numFmtId="2" fontId="5" fillId="16" borderId="54" xfId="3" applyNumberFormat="1" applyFont="1" applyFill="1" applyBorder="1" applyAlignment="1">
      <alignment horizontal="center"/>
    </xf>
    <xf numFmtId="0" fontId="5" fillId="16" borderId="54" xfId="3" applyFont="1" applyFill="1" applyBorder="1" applyAlignment="1">
      <alignment horizontal="center"/>
    </xf>
    <xf numFmtId="0" fontId="5" fillId="16" borderId="17" xfId="3" applyFont="1" applyFill="1" applyBorder="1" applyAlignment="1">
      <alignment horizontal="center" vertical="center" wrapText="1"/>
    </xf>
    <xf numFmtId="0" fontId="5" fillId="16" borderId="17" xfId="3" applyFont="1" applyFill="1" applyBorder="1" applyAlignment="1">
      <alignment horizontal="center"/>
    </xf>
    <xf numFmtId="2" fontId="5" fillId="16" borderId="74" xfId="3" applyNumberFormat="1" applyFont="1" applyFill="1" applyBorder="1" applyAlignment="1">
      <alignment horizontal="center"/>
    </xf>
    <xf numFmtId="0" fontId="5" fillId="16" borderId="18" xfId="3" applyFont="1" applyFill="1" applyBorder="1" applyAlignment="1">
      <alignment horizontal="center" vertical="center" wrapText="1"/>
    </xf>
    <xf numFmtId="0" fontId="5" fillId="16" borderId="74" xfId="0" applyFont="1" applyFill="1" applyBorder="1" applyAlignment="1">
      <alignment horizontal="center"/>
    </xf>
    <xf numFmtId="0" fontId="5" fillId="16" borderId="74" xfId="3" applyFont="1" applyFill="1" applyBorder="1" applyAlignment="1">
      <alignment horizontal="center"/>
    </xf>
    <xf numFmtId="0" fontId="31" fillId="17" borderId="73" xfId="4" applyFont="1" applyFill="1" applyBorder="1" applyAlignment="1">
      <alignment horizontal="left"/>
    </xf>
    <xf numFmtId="0" fontId="3" fillId="17" borderId="56" xfId="4" applyFill="1" applyBorder="1" applyAlignment="1">
      <alignment horizontal="left"/>
    </xf>
    <xf numFmtId="0" fontId="0" fillId="17" borderId="0" xfId="0" applyFill="1"/>
    <xf numFmtId="0" fontId="3" fillId="17" borderId="0" xfId="4" applyFill="1" applyAlignment="1">
      <alignment horizontal="left"/>
    </xf>
    <xf numFmtId="164" fontId="3" fillId="17" borderId="0" xfId="4" applyNumberFormat="1" applyFill="1" applyAlignment="1">
      <alignment horizontal="left"/>
    </xf>
    <xf numFmtId="0" fontId="3" fillId="17" borderId="0" xfId="4" applyFill="1" applyAlignment="1">
      <alignment horizontal="center"/>
    </xf>
    <xf numFmtId="164" fontId="3" fillId="17" borderId="0" xfId="4" applyNumberFormat="1" applyFill="1" applyAlignment="1">
      <alignment horizontal="center"/>
    </xf>
    <xf numFmtId="0" fontId="3" fillId="17" borderId="0" xfId="4" applyFill="1"/>
    <xf numFmtId="0" fontId="5" fillId="17" borderId="1" xfId="4" applyFont="1" applyFill="1" applyBorder="1" applyAlignment="1">
      <alignment horizontal="left"/>
    </xf>
    <xf numFmtId="0" fontId="5" fillId="17" borderId="4" xfId="4" applyFont="1" applyFill="1" applyBorder="1" applyAlignment="1">
      <alignment horizontal="left"/>
    </xf>
    <xf numFmtId="0" fontId="5" fillId="17" borderId="6" xfId="4" applyFont="1" applyFill="1" applyBorder="1" applyAlignment="1">
      <alignment horizontal="center"/>
    </xf>
    <xf numFmtId="0" fontId="5" fillId="17" borderId="38" xfId="4" applyFont="1" applyFill="1" applyBorder="1" applyAlignment="1">
      <alignment horizontal="center"/>
    </xf>
    <xf numFmtId="0" fontId="5" fillId="17" borderId="0" xfId="4" applyFont="1" applyFill="1" applyBorder="1" applyAlignment="1">
      <alignment horizontal="left"/>
    </xf>
    <xf numFmtId="0" fontId="12" fillId="17" borderId="38" xfId="4" applyFont="1" applyFill="1" applyBorder="1" applyAlignment="1">
      <alignment horizontal="left"/>
    </xf>
    <xf numFmtId="0" fontId="12" fillId="17" borderId="37" xfId="0" applyFont="1" applyFill="1" applyBorder="1" applyAlignment="1">
      <alignment horizontal="left"/>
    </xf>
    <xf numFmtId="164" fontId="6" fillId="17" borderId="37" xfId="4" applyNumberFormat="1" applyFont="1" applyFill="1" applyBorder="1" applyAlignment="1">
      <alignment horizontal="left"/>
    </xf>
    <xf numFmtId="0" fontId="6" fillId="17" borderId="5" xfId="4" applyFont="1" applyFill="1" applyBorder="1" applyAlignment="1">
      <alignment horizontal="center" vertical="center"/>
    </xf>
    <xf numFmtId="0" fontId="5" fillId="17" borderId="45" xfId="4" applyFont="1" applyFill="1" applyBorder="1"/>
    <xf numFmtId="0" fontId="3" fillId="17" borderId="89" xfId="4" applyFill="1" applyBorder="1"/>
    <xf numFmtId="0" fontId="5" fillId="17" borderId="40" xfId="4" applyFont="1" applyFill="1" applyBorder="1" applyAlignment="1">
      <alignment horizontal="center"/>
    </xf>
    <xf numFmtId="0" fontId="5" fillId="17" borderId="40" xfId="4" applyFont="1" applyFill="1" applyBorder="1" applyAlignment="1">
      <alignment horizontal="left"/>
    </xf>
    <xf numFmtId="0" fontId="12" fillId="17" borderId="40" xfId="4" applyFont="1" applyFill="1" applyBorder="1" applyAlignment="1">
      <alignment horizontal="left"/>
    </xf>
    <xf numFmtId="0" fontId="12" fillId="17" borderId="31" xfId="0" applyFont="1" applyFill="1" applyBorder="1" applyAlignment="1">
      <alignment horizontal="left"/>
    </xf>
    <xf numFmtId="164" fontId="6" fillId="17" borderId="5" xfId="0" applyNumberFormat="1" applyFont="1" applyFill="1" applyBorder="1" applyAlignment="1">
      <alignment horizontal="center"/>
    </xf>
    <xf numFmtId="164" fontId="6" fillId="17" borderId="5" xfId="4" applyNumberFormat="1" applyFont="1" applyFill="1" applyBorder="1" applyAlignment="1">
      <alignment horizontal="center"/>
    </xf>
    <xf numFmtId="0" fontId="6" fillId="17" borderId="46" xfId="4" applyFont="1" applyFill="1" applyBorder="1" applyAlignment="1">
      <alignment horizontal="center" vertical="center"/>
    </xf>
    <xf numFmtId="0" fontId="6" fillId="17" borderId="37" xfId="4" applyFont="1" applyFill="1" applyBorder="1" applyAlignment="1">
      <alignment horizontal="center" vertical="center"/>
    </xf>
    <xf numFmtId="0" fontId="5" fillId="17" borderId="6" xfId="4" applyFont="1" applyFill="1" applyBorder="1" applyAlignment="1">
      <alignment horizontal="left"/>
    </xf>
    <xf numFmtId="0" fontId="5" fillId="17" borderId="32" xfId="4" applyFont="1" applyFill="1" applyBorder="1" applyAlignment="1">
      <alignment horizontal="left"/>
    </xf>
    <xf numFmtId="0" fontId="12" fillId="17" borderId="32" xfId="4" applyFont="1" applyFill="1" applyBorder="1" applyAlignment="1">
      <alignment horizontal="left"/>
    </xf>
    <xf numFmtId="0" fontId="6" fillId="17" borderId="42" xfId="0" applyFont="1" applyFill="1" applyBorder="1" applyAlignment="1">
      <alignment horizontal="center"/>
    </xf>
    <xf numFmtId="0" fontId="6" fillId="17" borderId="25" xfId="4" applyFont="1" applyFill="1" applyBorder="1" applyAlignment="1">
      <alignment horizontal="center"/>
    </xf>
    <xf numFmtId="164" fontId="5" fillId="17" borderId="5" xfId="0" applyNumberFormat="1" applyFont="1" applyFill="1" applyBorder="1" applyAlignment="1">
      <alignment horizontal="center"/>
    </xf>
    <xf numFmtId="0" fontId="6" fillId="17" borderId="24" xfId="4" applyFont="1" applyFill="1" applyBorder="1" applyAlignment="1">
      <alignment horizontal="center"/>
    </xf>
    <xf numFmtId="164" fontId="5" fillId="17" borderId="5" xfId="4" applyNumberFormat="1" applyFont="1" applyFill="1" applyBorder="1" applyAlignment="1">
      <alignment horizontal="center"/>
    </xf>
    <xf numFmtId="0" fontId="6" fillId="17" borderId="14" xfId="0" applyFont="1" applyFill="1" applyBorder="1" applyAlignment="1">
      <alignment horizontal="center"/>
    </xf>
    <xf numFmtId="0" fontId="5" fillId="17" borderId="46" xfId="4" applyFont="1" applyFill="1" applyBorder="1" applyAlignment="1">
      <alignment horizontal="center" vertical="center"/>
    </xf>
    <xf numFmtId="0" fontId="5" fillId="17" borderId="31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left"/>
    </xf>
    <xf numFmtId="0" fontId="5" fillId="17" borderId="76" xfId="4" applyFont="1" applyFill="1" applyBorder="1" applyAlignment="1">
      <alignment horizontal="center" vertical="center"/>
    </xf>
    <xf numFmtId="0" fontId="5" fillId="17" borderId="77" xfId="4" applyFont="1" applyFill="1" applyBorder="1" applyAlignment="1">
      <alignment horizontal="center" vertical="center"/>
    </xf>
    <xf numFmtId="0" fontId="5" fillId="17" borderId="78" xfId="0" applyFont="1" applyFill="1" applyBorder="1" applyAlignment="1">
      <alignment horizontal="center" vertical="center"/>
    </xf>
    <xf numFmtId="0" fontId="5" fillId="17" borderId="90" xfId="4" applyFont="1" applyFill="1" applyBorder="1" applyAlignment="1">
      <alignment horizontal="center"/>
    </xf>
    <xf numFmtId="164" fontId="5" fillId="17" borderId="80" xfId="4" applyNumberFormat="1" applyFont="1" applyFill="1" applyBorder="1" applyAlignment="1">
      <alignment horizontal="center" vertical="center"/>
    </xf>
    <xf numFmtId="0" fontId="5" fillId="17" borderId="79" xfId="4" applyFont="1" applyFill="1" applyBorder="1" applyAlignment="1">
      <alignment horizontal="center"/>
    </xf>
    <xf numFmtId="164" fontId="5" fillId="17" borderId="81" xfId="4" applyNumberFormat="1" applyFont="1" applyFill="1" applyBorder="1" applyAlignment="1">
      <alignment horizontal="center" vertical="center"/>
    </xf>
    <xf numFmtId="0" fontId="5" fillId="17" borderId="81" xfId="4" applyFont="1" applyFill="1" applyBorder="1" applyAlignment="1">
      <alignment horizontal="center" vertical="center"/>
    </xf>
    <xf numFmtId="0" fontId="5" fillId="17" borderId="79" xfId="0" applyFont="1" applyFill="1" applyBorder="1" applyAlignment="1">
      <alignment horizontal="center"/>
    </xf>
    <xf numFmtId="4" fontId="28" fillId="3" borderId="50" xfId="0" applyNumberFormat="1" applyFont="1" applyFill="1" applyBorder="1" applyAlignment="1">
      <alignment horizontal="right" vertical="top" wrapText="1"/>
    </xf>
    <xf numFmtId="4" fontId="28" fillId="3" borderId="45" xfId="0" applyNumberFormat="1" applyFont="1" applyFill="1" applyBorder="1" applyAlignment="1">
      <alignment horizontal="right" vertical="top" wrapText="1"/>
    </xf>
    <xf numFmtId="4" fontId="8" fillId="3" borderId="45" xfId="0" applyNumberFormat="1" applyFont="1" applyFill="1" applyBorder="1" applyAlignment="1">
      <alignment horizontal="right" vertical="top" wrapText="1"/>
    </xf>
    <xf numFmtId="4" fontId="8" fillId="0" borderId="45" xfId="0" applyNumberFormat="1" applyFont="1" applyBorder="1" applyAlignment="1">
      <alignment horizontal="right" vertical="top" wrapText="1"/>
    </xf>
    <xf numFmtId="0" fontId="8" fillId="0" borderId="45" xfId="0" applyFont="1" applyBorder="1" applyAlignment="1">
      <alignment horizontal="right" vertical="top"/>
    </xf>
    <xf numFmtId="4" fontId="8" fillId="0" borderId="73" xfId="0" applyNumberFormat="1" applyFont="1" applyBorder="1" applyAlignment="1">
      <alignment horizontal="left" vertical="top" wrapText="1"/>
    </xf>
    <xf numFmtId="4" fontId="18" fillId="9" borderId="12" xfId="0" applyNumberFormat="1" applyFont="1" applyFill="1" applyBorder="1" applyAlignment="1">
      <alignment horizontal="right" vertical="center"/>
    </xf>
    <xf numFmtId="0" fontId="0" fillId="0" borderId="36" xfId="0" applyFill="1" applyBorder="1"/>
    <xf numFmtId="0" fontId="5" fillId="14" borderId="0" xfId="0" applyFont="1" applyFill="1" applyBorder="1" applyAlignment="1">
      <alignment horizontal="left"/>
    </xf>
    <xf numFmtId="0" fontId="5" fillId="14" borderId="0" xfId="0" applyFont="1" applyFill="1" applyBorder="1" applyAlignment="1">
      <alignment horizontal="right"/>
    </xf>
    <xf numFmtId="0" fontId="0" fillId="14" borderId="0" xfId="0" applyFill="1" applyBorder="1"/>
    <xf numFmtId="0" fontId="3" fillId="14" borderId="0" xfId="5" applyFill="1" applyBorder="1"/>
    <xf numFmtId="0" fontId="3" fillId="14" borderId="0" xfId="5" applyFont="1" applyFill="1" applyBorder="1"/>
    <xf numFmtId="0" fontId="15" fillId="14" borderId="86" xfId="0" applyFont="1" applyFill="1" applyBorder="1" applyAlignment="1">
      <alignment horizontal="center" vertical="center" wrapText="1"/>
    </xf>
    <xf numFmtId="0" fontId="15" fillId="14" borderId="87" xfId="0" applyFont="1" applyFill="1" applyBorder="1" applyAlignment="1">
      <alignment horizontal="center" vertical="center" wrapText="1"/>
    </xf>
    <xf numFmtId="0" fontId="0" fillId="0" borderId="32" xfId="0" applyFill="1" applyBorder="1"/>
    <xf numFmtId="0" fontId="0" fillId="0" borderId="38" xfId="0" applyFill="1" applyBorder="1"/>
    <xf numFmtId="4" fontId="18" fillId="9" borderId="54" xfId="0" applyNumberFormat="1" applyFont="1" applyFill="1" applyBorder="1" applyAlignment="1">
      <alignment horizontal="right" vertical="center"/>
    </xf>
    <xf numFmtId="0" fontId="5" fillId="18" borderId="45" xfId="2" applyFont="1" applyFill="1" applyBorder="1" applyAlignment="1"/>
    <xf numFmtId="0" fontId="8" fillId="18" borderId="34" xfId="0" applyFont="1" applyFill="1" applyBorder="1" applyAlignment="1"/>
    <xf numFmtId="0" fontId="5" fillId="18" borderId="34" xfId="2" applyFont="1" applyFill="1" applyBorder="1" applyAlignment="1"/>
    <xf numFmtId="0" fontId="8" fillId="18" borderId="57" xfId="0" applyFont="1" applyFill="1" applyBorder="1"/>
    <xf numFmtId="0" fontId="15" fillId="18" borderId="26" xfId="0" applyFont="1" applyFill="1" applyBorder="1"/>
    <xf numFmtId="0" fontId="8" fillId="18" borderId="26" xfId="0" applyFont="1" applyFill="1" applyBorder="1"/>
    <xf numFmtId="0" fontId="15" fillId="18" borderId="76" xfId="0" applyFont="1" applyFill="1" applyBorder="1" applyAlignment="1">
      <alignment horizontal="center" vertical="center" wrapText="1"/>
    </xf>
    <xf numFmtId="0" fontId="15" fillId="18" borderId="83" xfId="0" applyFont="1" applyFill="1" applyBorder="1" applyAlignment="1">
      <alignment horizontal="center" vertical="center" wrapText="1"/>
    </xf>
    <xf numFmtId="0" fontId="41" fillId="14" borderId="87" xfId="0" applyFont="1" applyFill="1" applyBorder="1" applyAlignment="1">
      <alignment vertical="top" wrapText="1"/>
    </xf>
    <xf numFmtId="0" fontId="41" fillId="14" borderId="88" xfId="0" applyFont="1" applyFill="1" applyBorder="1" applyAlignment="1">
      <alignment vertical="top" wrapText="1"/>
    </xf>
    <xf numFmtId="0" fontId="41" fillId="18" borderId="76" xfId="0" applyFont="1" applyFill="1" applyBorder="1" applyAlignment="1">
      <alignment vertical="top" wrapText="1"/>
    </xf>
    <xf numFmtId="0" fontId="5" fillId="13" borderId="85" xfId="2" applyFont="1" applyFill="1" applyBorder="1" applyAlignment="1">
      <alignment horizontal="center" vertical="center" wrapText="1"/>
    </xf>
    <xf numFmtId="0" fontId="5" fillId="13" borderId="68" xfId="2" applyFont="1" applyFill="1" applyBorder="1" applyAlignment="1">
      <alignment horizontal="center" vertical="center" wrapText="1"/>
    </xf>
    <xf numFmtId="0" fontId="7" fillId="13" borderId="68" xfId="2" applyFont="1" applyFill="1" applyBorder="1" applyAlignment="1">
      <alignment horizontal="center" vertical="center" wrapText="1"/>
    </xf>
    <xf numFmtId="0" fontId="28" fillId="13" borderId="69" xfId="0" applyFont="1" applyFill="1" applyBorder="1" applyAlignment="1">
      <alignment horizontal="center" vertical="center" wrapText="1"/>
    </xf>
    <xf numFmtId="0" fontId="28" fillId="13" borderId="9" xfId="2" applyFont="1" applyFill="1" applyBorder="1" applyAlignment="1">
      <alignment horizontal="center"/>
    </xf>
    <xf numFmtId="0" fontId="28" fillId="13" borderId="8" xfId="2" applyFont="1" applyFill="1" applyBorder="1" applyAlignment="1">
      <alignment horizontal="center"/>
    </xf>
    <xf numFmtId="0" fontId="5" fillId="12" borderId="52" xfId="2" applyFont="1" applyFill="1" applyBorder="1" applyAlignment="1">
      <alignment horizontal="right"/>
    </xf>
    <xf numFmtId="0" fontId="5" fillId="12" borderId="27" xfId="2" applyFont="1" applyFill="1" applyBorder="1" applyAlignment="1">
      <alignment horizontal="right"/>
    </xf>
    <xf numFmtId="0" fontId="12" fillId="12" borderId="27" xfId="2" applyFont="1" applyFill="1" applyBorder="1" applyAlignment="1">
      <alignment horizontal="right"/>
    </xf>
    <xf numFmtId="0" fontId="12" fillId="12" borderId="51" xfId="2" applyFont="1" applyFill="1" applyBorder="1" applyAlignment="1">
      <alignment horizontal="right"/>
    </xf>
    <xf numFmtId="0" fontId="28" fillId="13" borderId="9" xfId="0" applyFont="1" applyFill="1" applyBorder="1" applyAlignment="1">
      <alignment horizontal="center"/>
    </xf>
    <xf numFmtId="0" fontId="28" fillId="13" borderId="8" xfId="0" applyFont="1" applyFill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2" fillId="0" borderId="0" xfId="0" applyFont="1" applyFill="1"/>
    <xf numFmtId="0" fontId="43" fillId="0" borderId="0" xfId="0" applyFont="1" applyFill="1" applyBorder="1"/>
    <xf numFmtId="0" fontId="44" fillId="0" borderId="0" xfId="0" applyFont="1" applyFill="1" applyBorder="1"/>
    <xf numFmtId="0" fontId="45" fillId="0" borderId="0" xfId="0" applyFont="1" applyFill="1" applyBorder="1" applyAlignment="1">
      <alignment horizontal="right"/>
    </xf>
    <xf numFmtId="0" fontId="46" fillId="0" borderId="0" xfId="0" applyFont="1" applyFill="1" applyBorder="1"/>
    <xf numFmtId="0" fontId="47" fillId="0" borderId="0" xfId="0" applyFont="1" applyFill="1" applyBorder="1"/>
    <xf numFmtId="0" fontId="47" fillId="0" borderId="0" xfId="0" applyFont="1"/>
    <xf numFmtId="2" fontId="45" fillId="0" borderId="0" xfId="0" applyNumberFormat="1" applyFont="1" applyAlignment="1">
      <alignment horizontal="right"/>
    </xf>
    <xf numFmtId="0" fontId="47" fillId="0" borderId="0" xfId="0" applyFont="1" applyBorder="1"/>
    <xf numFmtId="0" fontId="45" fillId="3" borderId="32" xfId="0" applyFont="1" applyFill="1" applyBorder="1" applyAlignment="1">
      <alignment horizontal="center" wrapText="1"/>
    </xf>
    <xf numFmtId="4" fontId="45" fillId="3" borderId="32" xfId="0" applyNumberFormat="1" applyFont="1" applyFill="1" applyBorder="1" applyAlignment="1">
      <alignment horizontal="center" wrapText="1"/>
    </xf>
    <xf numFmtId="1" fontId="48" fillId="3" borderId="32" xfId="7" applyNumberFormat="1" applyFont="1" applyFill="1" applyBorder="1" applyAlignment="1">
      <alignment horizontal="center" wrapText="1"/>
    </xf>
    <xf numFmtId="0" fontId="47" fillId="0" borderId="32" xfId="0" applyFont="1" applyBorder="1"/>
    <xf numFmtId="4" fontId="45" fillId="3" borderId="36" xfId="0" applyNumberFormat="1" applyFont="1" applyFill="1" applyBorder="1" applyAlignment="1">
      <alignment horizontal="center" wrapText="1"/>
    </xf>
    <xf numFmtId="1" fontId="45" fillId="3" borderId="36" xfId="0" applyNumberFormat="1" applyFont="1" applyFill="1" applyBorder="1" applyAlignment="1">
      <alignment horizontal="center" wrapText="1"/>
    </xf>
    <xf numFmtId="0" fontId="47" fillId="0" borderId="36" xfId="0" applyFont="1" applyBorder="1"/>
    <xf numFmtId="0" fontId="47" fillId="3" borderId="36" xfId="0" applyFont="1" applyFill="1" applyBorder="1" applyAlignment="1">
      <alignment horizontal="center"/>
    </xf>
    <xf numFmtId="4" fontId="47" fillId="3" borderId="36" xfId="0" applyNumberFormat="1" applyFont="1" applyFill="1" applyBorder="1"/>
    <xf numFmtId="2" fontId="47" fillId="3" borderId="36" xfId="0" applyNumberFormat="1" applyFont="1" applyFill="1" applyBorder="1" applyAlignment="1">
      <alignment horizontal="center"/>
    </xf>
    <xf numFmtId="0" fontId="45" fillId="3" borderId="36" xfId="0" applyFont="1" applyFill="1" applyBorder="1" applyAlignment="1">
      <alignment horizontal="center" wrapText="1"/>
    </xf>
    <xf numFmtId="2" fontId="45" fillId="3" borderId="36" xfId="0" applyNumberFormat="1" applyFont="1" applyFill="1" applyBorder="1" applyAlignment="1">
      <alignment horizontal="center" wrapText="1"/>
    </xf>
    <xf numFmtId="1" fontId="49" fillId="3" borderId="36" xfId="0" applyNumberFormat="1" applyFont="1" applyFill="1" applyBorder="1" applyAlignment="1">
      <alignment horizontal="center" wrapText="1"/>
    </xf>
    <xf numFmtId="2" fontId="48" fillId="3" borderId="36" xfId="7" applyNumberFormat="1" applyFont="1" applyFill="1" applyBorder="1" applyAlignment="1">
      <alignment horizontal="center" wrapText="1"/>
    </xf>
    <xf numFmtId="4" fontId="48" fillId="3" borderId="36" xfId="7" applyNumberFormat="1" applyFont="1" applyFill="1" applyBorder="1" applyAlignment="1">
      <alignment horizontal="center" wrapText="1"/>
    </xf>
    <xf numFmtId="2" fontId="51" fillId="3" borderId="36" xfId="6" applyNumberFormat="1" applyFont="1" applyFill="1" applyBorder="1" applyAlignment="1">
      <alignment horizontal="center" wrapText="1"/>
    </xf>
    <xf numFmtId="4" fontId="51" fillId="3" borderId="36" xfId="6" applyNumberFormat="1" applyFont="1" applyFill="1" applyBorder="1" applyAlignment="1">
      <alignment horizontal="center" wrapText="1"/>
    </xf>
    <xf numFmtId="0" fontId="45" fillId="3" borderId="36" xfId="0" applyFont="1" applyFill="1" applyBorder="1" applyAlignment="1">
      <alignment horizontal="center"/>
    </xf>
    <xf numFmtId="2" fontId="45" fillId="3" borderId="36" xfId="0" applyNumberFormat="1" applyFont="1" applyFill="1" applyBorder="1" applyAlignment="1">
      <alignment horizontal="center" vertical="center"/>
    </xf>
    <xf numFmtId="2" fontId="52" fillId="8" borderId="36" xfId="0" applyNumberFormat="1" applyFont="1" applyFill="1" applyBorder="1" applyAlignment="1">
      <alignment horizontal="center" wrapText="1"/>
    </xf>
    <xf numFmtId="2" fontId="52" fillId="8" borderId="32" xfId="0" applyNumberFormat="1" applyFont="1" applyFill="1" applyBorder="1" applyAlignment="1">
      <alignment horizontal="center" wrapText="1"/>
    </xf>
    <xf numFmtId="2" fontId="45" fillId="3" borderId="36" xfId="0" applyNumberFormat="1" applyFont="1" applyFill="1" applyBorder="1" applyAlignment="1">
      <alignment horizontal="center" vertical="center" wrapText="1"/>
    </xf>
    <xf numFmtId="2" fontId="42" fillId="3" borderId="36" xfId="0" applyNumberFormat="1" applyFont="1" applyFill="1" applyBorder="1" applyAlignment="1">
      <alignment horizontal="center" wrapText="1"/>
    </xf>
    <xf numFmtId="0" fontId="46" fillId="0" borderId="0" xfId="0" applyFont="1"/>
    <xf numFmtId="0" fontId="47" fillId="0" borderId="0" xfId="0" applyFont="1" applyAlignment="1">
      <alignment vertical="center"/>
    </xf>
    <xf numFmtId="1" fontId="47" fillId="0" borderId="0" xfId="0" applyNumberFormat="1" applyFont="1"/>
    <xf numFmtId="0" fontId="53" fillId="0" borderId="0" xfId="0" applyFont="1"/>
    <xf numFmtId="0" fontId="54" fillId="14" borderId="5" xfId="0" applyFont="1" applyFill="1" applyBorder="1" applyAlignment="1">
      <alignment horizontal="center" vertical="center" wrapText="1"/>
    </xf>
    <xf numFmtId="0" fontId="54" fillId="14" borderId="0" xfId="0" applyFont="1" applyFill="1" applyBorder="1" applyAlignment="1">
      <alignment horizontal="center" vertical="center" wrapText="1"/>
    </xf>
    <xf numFmtId="0" fontId="54" fillId="14" borderId="9" xfId="0" applyFont="1" applyFill="1" applyBorder="1" applyAlignment="1">
      <alignment horizontal="center" vertical="center" wrapText="1"/>
    </xf>
    <xf numFmtId="0" fontId="54" fillId="14" borderId="29" xfId="0" applyFont="1" applyFill="1" applyBorder="1" applyAlignment="1">
      <alignment horizontal="center" vertical="center" wrapText="1"/>
    </xf>
    <xf numFmtId="0" fontId="23" fillId="0" borderId="0" xfId="0" applyFont="1"/>
    <xf numFmtId="0" fontId="1" fillId="15" borderId="54" xfId="9" applyFont="1" applyFill="1" applyBorder="1" applyAlignment="1">
      <alignment horizontal="center" vertical="top" wrapText="1"/>
    </xf>
    <xf numFmtId="0" fontId="1" fillId="15" borderId="44" xfId="9" applyFont="1" applyFill="1" applyBorder="1" applyAlignment="1">
      <alignment horizontal="center"/>
    </xf>
    <xf numFmtId="1" fontId="57" fillId="3" borderId="32" xfId="7" applyNumberFormat="1" applyFont="1" applyFill="1" applyBorder="1" applyAlignment="1">
      <alignment horizontal="center" wrapText="1"/>
    </xf>
    <xf numFmtId="0" fontId="33" fillId="0" borderId="27" xfId="4" applyFont="1" applyBorder="1" applyAlignment="1">
      <alignment horizontal="center" wrapText="1"/>
    </xf>
    <xf numFmtId="0" fontId="33" fillId="0" borderId="0" xfId="4" applyFont="1" applyBorder="1" applyAlignment="1">
      <alignment horizontal="center" wrapText="1"/>
    </xf>
    <xf numFmtId="0" fontId="3" fillId="0" borderId="36" xfId="4" applyBorder="1" applyAlignment="1">
      <alignment horizontal="right"/>
    </xf>
    <xf numFmtId="0" fontId="3" fillId="0" borderId="36" xfId="4" applyBorder="1" applyAlignment="1"/>
    <xf numFmtId="0" fontId="46" fillId="0" borderId="0" xfId="0" applyFont="1" applyAlignment="1">
      <alignment horizontal="right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47" xfId="1" applyFont="1" applyFill="1" applyBorder="1" applyAlignment="1">
      <alignment horizontal="center"/>
    </xf>
    <xf numFmtId="2" fontId="5" fillId="13" borderId="68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horizontal="center" vertical="top" wrapText="1"/>
    </xf>
    <xf numFmtId="2" fontId="28" fillId="13" borderId="36" xfId="1" applyNumberFormat="1" applyFont="1" applyFill="1" applyBorder="1" applyAlignment="1">
      <alignment horizontal="center" vertical="top" wrapText="1"/>
    </xf>
    <xf numFmtId="2" fontId="30" fillId="13" borderId="36" xfId="1" applyNumberFormat="1" applyFont="1" applyFill="1" applyBorder="1" applyAlignment="1">
      <alignment horizontal="center" vertical="top"/>
    </xf>
    <xf numFmtId="2" fontId="6" fillId="13" borderId="36" xfId="0" applyNumberFormat="1" applyFont="1" applyFill="1" applyBorder="1" applyAlignment="1">
      <alignment horizontal="center" vertical="top"/>
    </xf>
    <xf numFmtId="0" fontId="9" fillId="13" borderId="16" xfId="1" applyFont="1" applyFill="1" applyBorder="1" applyAlignment="1">
      <alignment vertical="center"/>
    </xf>
    <xf numFmtId="0" fontId="9" fillId="13" borderId="14" xfId="1" applyFont="1" applyFill="1" applyBorder="1" applyAlignment="1">
      <alignment vertical="center"/>
    </xf>
    <xf numFmtId="0" fontId="9" fillId="13" borderId="48" xfId="1" applyFont="1" applyFill="1" applyBorder="1" applyAlignment="1">
      <alignment horizontal="center" vertical="center"/>
    </xf>
    <xf numFmtId="0" fontId="9" fillId="13" borderId="40" xfId="1" applyFont="1" applyFill="1" applyBorder="1" applyAlignment="1">
      <alignment horizontal="center" vertical="center"/>
    </xf>
    <xf numFmtId="2" fontId="32" fillId="13" borderId="27" xfId="1" applyNumberFormat="1" applyFont="1" applyFill="1" applyBorder="1" applyAlignment="1">
      <alignment horizontal="center" vertical="center"/>
    </xf>
    <xf numFmtId="2" fontId="32" fillId="13" borderId="71" xfId="1" applyNumberFormat="1" applyFont="1" applyFill="1" applyBorder="1" applyAlignment="1">
      <alignment horizontal="center" vertical="center"/>
    </xf>
    <xf numFmtId="2" fontId="32" fillId="13" borderId="0" xfId="1" applyNumberFormat="1" applyFont="1" applyFill="1" applyBorder="1" applyAlignment="1">
      <alignment horizontal="center" vertical="center"/>
    </xf>
    <xf numFmtId="2" fontId="32" fillId="13" borderId="15" xfId="1" applyNumberFormat="1" applyFont="1" applyFill="1" applyBorder="1" applyAlignment="1">
      <alignment horizontal="center" vertical="center"/>
    </xf>
    <xf numFmtId="2" fontId="32" fillId="13" borderId="21" xfId="1" applyNumberFormat="1" applyFont="1" applyFill="1" applyBorder="1" applyAlignment="1">
      <alignment horizontal="center" vertical="center"/>
    </xf>
    <xf numFmtId="2" fontId="32" fillId="13" borderId="20" xfId="1" applyNumberFormat="1" applyFont="1" applyFill="1" applyBorder="1" applyAlignment="1">
      <alignment horizontal="center" vertical="center"/>
    </xf>
    <xf numFmtId="2" fontId="5" fillId="13" borderId="66" xfId="1" applyNumberFormat="1" applyFont="1" applyFill="1" applyBorder="1" applyAlignment="1">
      <alignment horizontal="center" vertical="center" wrapText="1"/>
    </xf>
    <xf numFmtId="2" fontId="5" fillId="13" borderId="2" xfId="1" applyNumberFormat="1" applyFont="1" applyFill="1" applyBorder="1" applyAlignment="1">
      <alignment horizontal="center" vertical="center" wrapText="1"/>
    </xf>
    <xf numFmtId="2" fontId="5" fillId="13" borderId="50" xfId="1" applyNumberFormat="1" applyFont="1" applyFill="1" applyBorder="1" applyAlignment="1">
      <alignment horizontal="center" vertical="center" wrapText="1"/>
    </xf>
    <xf numFmtId="2" fontId="5" fillId="13" borderId="18" xfId="1" applyNumberFormat="1" applyFont="1" applyFill="1" applyBorder="1" applyAlignment="1">
      <alignment horizontal="center" vertical="center" wrapText="1"/>
    </xf>
    <xf numFmtId="2" fontId="6" fillId="13" borderId="36" xfId="1" applyNumberFormat="1" applyFont="1" applyFill="1" applyBorder="1" applyAlignment="1">
      <alignment horizontal="center" vertical="top"/>
    </xf>
    <xf numFmtId="0" fontId="5" fillId="13" borderId="36" xfId="1" applyFont="1" applyFill="1" applyBorder="1" applyAlignment="1">
      <alignment horizontal="center" vertical="top" wrapText="1"/>
    </xf>
    <xf numFmtId="0" fontId="3" fillId="0" borderId="6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13" borderId="74" xfId="1" applyFill="1" applyBorder="1" applyAlignment="1">
      <alignment horizontal="center" vertical="top" wrapText="1"/>
    </xf>
    <xf numFmtId="0" fontId="3" fillId="13" borderId="33" xfId="1" applyFill="1" applyBorder="1" applyAlignment="1">
      <alignment horizontal="center" vertical="top" wrapText="1"/>
    </xf>
    <xf numFmtId="0" fontId="3" fillId="13" borderId="72" xfId="1" applyFill="1" applyBorder="1" applyAlignment="1">
      <alignment horizontal="center" vertical="top" wrapText="1"/>
    </xf>
    <xf numFmtId="0" fontId="3" fillId="13" borderId="45" xfId="1" applyFill="1" applyBorder="1" applyAlignment="1">
      <alignment horizontal="center" vertical="top" wrapText="1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6" borderId="1" xfId="3" applyFont="1" applyFill="1" applyBorder="1" applyAlignment="1">
      <alignment horizontal="center" vertical="center"/>
    </xf>
    <xf numFmtId="0" fontId="5" fillId="16" borderId="8" xfId="3" applyFont="1" applyFill="1" applyBorder="1" applyAlignment="1">
      <alignment horizontal="center" vertical="center"/>
    </xf>
    <xf numFmtId="0" fontId="5" fillId="16" borderId="4" xfId="3" applyFont="1" applyFill="1" applyBorder="1" applyAlignment="1">
      <alignment horizontal="center" vertical="center"/>
    </xf>
    <xf numFmtId="2" fontId="5" fillId="16" borderId="3" xfId="3" applyNumberFormat="1" applyFont="1" applyFill="1" applyBorder="1" applyAlignment="1">
      <alignment horizontal="center"/>
    </xf>
    <xf numFmtId="2" fontId="5" fillId="16" borderId="27" xfId="3" applyNumberFormat="1" applyFont="1" applyFill="1" applyBorder="1" applyAlignment="1">
      <alignment horizontal="center"/>
    </xf>
    <xf numFmtId="2" fontId="5" fillId="16" borderId="2" xfId="3" applyNumberFormat="1" applyFont="1" applyFill="1" applyBorder="1" applyAlignment="1">
      <alignment horizontal="center"/>
    </xf>
    <xf numFmtId="164" fontId="5" fillId="16" borderId="3" xfId="3" applyNumberFormat="1" applyFont="1" applyFill="1" applyBorder="1" applyAlignment="1">
      <alignment horizontal="center"/>
    </xf>
    <xf numFmtId="164" fontId="5" fillId="16" borderId="27" xfId="3" applyNumberFormat="1" applyFont="1" applyFill="1" applyBorder="1" applyAlignment="1">
      <alignment horizontal="center"/>
    </xf>
    <xf numFmtId="164" fontId="5" fillId="16" borderId="2" xfId="3" applyNumberFormat="1" applyFont="1" applyFill="1" applyBorder="1" applyAlignment="1">
      <alignment horizontal="center"/>
    </xf>
    <xf numFmtId="2" fontId="5" fillId="16" borderId="54" xfId="3" applyNumberFormat="1" applyFont="1" applyFill="1" applyBorder="1" applyAlignment="1">
      <alignment horizontal="center"/>
    </xf>
    <xf numFmtId="164" fontId="5" fillId="16" borderId="54" xfId="3" applyNumberFormat="1" applyFont="1" applyFill="1" applyBorder="1" applyAlignment="1">
      <alignment horizontal="center"/>
    </xf>
    <xf numFmtId="0" fontId="5" fillId="16" borderId="17" xfId="3" applyFont="1" applyFill="1" applyBorder="1" applyAlignment="1">
      <alignment horizontal="center" vertical="center"/>
    </xf>
    <xf numFmtId="0" fontId="5" fillId="16" borderId="1" xfId="3" applyFont="1" applyFill="1" applyBorder="1" applyAlignment="1">
      <alignment horizontal="center" vertical="center" wrapText="1"/>
    </xf>
    <xf numFmtId="0" fontId="5" fillId="16" borderId="4" xfId="3" applyFont="1" applyFill="1" applyBorder="1" applyAlignment="1">
      <alignment horizontal="center" vertical="center" wrapText="1"/>
    </xf>
    <xf numFmtId="0" fontId="5" fillId="16" borderId="17" xfId="3" applyFont="1" applyFill="1" applyBorder="1" applyAlignment="1">
      <alignment horizontal="center" vertical="center" wrapText="1"/>
    </xf>
    <xf numFmtId="0" fontId="5" fillId="16" borderId="16" xfId="3" applyFont="1" applyFill="1" applyBorder="1" applyAlignment="1">
      <alignment horizontal="center" vertical="center" wrapText="1"/>
    </xf>
    <xf numFmtId="0" fontId="5" fillId="16" borderId="14" xfId="3" applyFont="1" applyFill="1" applyBorder="1" applyAlignment="1">
      <alignment horizontal="center" vertical="center" wrapText="1"/>
    </xf>
    <xf numFmtId="0" fontId="5" fillId="16" borderId="19" xfId="3" applyFont="1" applyFill="1" applyBorder="1" applyAlignment="1">
      <alignment horizontal="center" vertical="center" wrapText="1"/>
    </xf>
    <xf numFmtId="0" fontId="3" fillId="0" borderId="36" xfId="4" applyBorder="1" applyAlignment="1"/>
    <xf numFmtId="0" fontId="39" fillId="10" borderId="3" xfId="4" applyFont="1" applyFill="1" applyBorder="1" applyAlignment="1">
      <alignment horizontal="center"/>
    </xf>
    <xf numFmtId="0" fontId="39" fillId="10" borderId="27" xfId="4" applyFont="1" applyFill="1" applyBorder="1" applyAlignment="1">
      <alignment horizontal="center"/>
    </xf>
    <xf numFmtId="164" fontId="5" fillId="17" borderId="3" xfId="4" applyNumberFormat="1" applyFont="1" applyFill="1" applyBorder="1" applyAlignment="1">
      <alignment horizontal="center"/>
    </xf>
    <xf numFmtId="164" fontId="5" fillId="17" borderId="2" xfId="4" applyNumberFormat="1" applyFont="1" applyFill="1" applyBorder="1" applyAlignment="1">
      <alignment horizontal="center"/>
    </xf>
    <xf numFmtId="0" fontId="5" fillId="17" borderId="3" xfId="4" applyFont="1" applyFill="1" applyBorder="1" applyAlignment="1">
      <alignment horizontal="center"/>
    </xf>
    <xf numFmtId="0" fontId="5" fillId="17" borderId="2" xfId="4" applyFont="1" applyFill="1" applyBorder="1" applyAlignment="1">
      <alignment horizontal="center"/>
    </xf>
    <xf numFmtId="164" fontId="5" fillId="17" borderId="27" xfId="4" applyNumberFormat="1" applyFont="1" applyFill="1" applyBorder="1" applyAlignment="1">
      <alignment horizontal="center"/>
    </xf>
    <xf numFmtId="164" fontId="5" fillId="17" borderId="21" xfId="4" applyNumberFormat="1" applyFont="1" applyFill="1" applyBorder="1" applyAlignment="1">
      <alignment horizontal="center"/>
    </xf>
    <xf numFmtId="164" fontId="5" fillId="17" borderId="18" xfId="4" applyNumberFormat="1" applyFont="1" applyFill="1" applyBorder="1" applyAlignment="1">
      <alignment horizontal="center"/>
    </xf>
    <xf numFmtId="0" fontId="5" fillId="17" borderId="1" xfId="4" applyFont="1" applyFill="1" applyBorder="1" applyAlignment="1">
      <alignment horizontal="center" vertical="center"/>
    </xf>
    <xf numFmtId="0" fontId="5" fillId="17" borderId="4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center" vertical="center"/>
    </xf>
    <xf numFmtId="0" fontId="5" fillId="17" borderId="25" xfId="4" applyFont="1" applyFill="1" applyBorder="1" applyAlignment="1">
      <alignment horizontal="center" vertical="center"/>
    </xf>
    <xf numFmtId="0" fontId="5" fillId="17" borderId="20" xfId="4" applyFont="1" applyFill="1" applyBorder="1" applyAlignment="1">
      <alignment horizontal="center" vertical="center"/>
    </xf>
    <xf numFmtId="164" fontId="5" fillId="17" borderId="7" xfId="4" applyNumberFormat="1" applyFont="1" applyFill="1" applyBorder="1" applyAlignment="1">
      <alignment horizontal="center"/>
    </xf>
    <xf numFmtId="0" fontId="5" fillId="17" borderId="7" xfId="4" applyFont="1" applyFill="1" applyBorder="1" applyAlignment="1">
      <alignment horizontal="center"/>
    </xf>
    <xf numFmtId="0" fontId="5" fillId="17" borderId="18" xfId="4" applyFont="1" applyFill="1" applyBorder="1" applyAlignment="1">
      <alignment horizontal="center"/>
    </xf>
    <xf numFmtId="0" fontId="12" fillId="17" borderId="22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0" fontId="12" fillId="17" borderId="75" xfId="0" applyFont="1" applyFill="1" applyBorder="1" applyAlignment="1">
      <alignment horizontal="center" vertical="center" wrapText="1"/>
    </xf>
    <xf numFmtId="0" fontId="5" fillId="17" borderId="3" xfId="4" applyFont="1" applyFill="1" applyBorder="1" applyAlignment="1">
      <alignment horizontal="center" vertical="center"/>
    </xf>
    <xf numFmtId="0" fontId="5" fillId="17" borderId="27" xfId="4" applyFont="1" applyFill="1" applyBorder="1" applyAlignment="1">
      <alignment horizontal="center" vertical="center"/>
    </xf>
    <xf numFmtId="0" fontId="5" fillId="17" borderId="2" xfId="4" applyFont="1" applyFill="1" applyBorder="1" applyAlignment="1">
      <alignment horizontal="center" vertical="center"/>
    </xf>
    <xf numFmtId="0" fontId="5" fillId="17" borderId="7" xfId="4" applyFont="1" applyFill="1" applyBorder="1" applyAlignment="1">
      <alignment horizontal="center" vertical="center"/>
    </xf>
    <xf numFmtId="0" fontId="5" fillId="17" borderId="21" xfId="4" applyFont="1" applyFill="1" applyBorder="1" applyAlignment="1">
      <alignment horizontal="center" vertical="center"/>
    </xf>
    <xf numFmtId="0" fontId="5" fillId="17" borderId="18" xfId="4" applyFont="1" applyFill="1" applyBorder="1" applyAlignment="1">
      <alignment horizontal="center" vertical="center"/>
    </xf>
    <xf numFmtId="0" fontId="12" fillId="0" borderId="92" xfId="4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17" borderId="21" xfId="4" applyFont="1" applyFill="1" applyBorder="1" applyAlignment="1">
      <alignment horizontal="center"/>
    </xf>
    <xf numFmtId="0" fontId="5" fillId="17" borderId="27" xfId="4" applyFont="1" applyFill="1" applyBorder="1" applyAlignment="1">
      <alignment horizontal="center"/>
    </xf>
    <xf numFmtId="0" fontId="5" fillId="17" borderId="24" xfId="4" applyFont="1" applyFill="1" applyBorder="1" applyAlignment="1">
      <alignment horizontal="center" vertical="center"/>
    </xf>
    <xf numFmtId="0" fontId="5" fillId="17" borderId="19" xfId="4" applyFont="1" applyFill="1" applyBorder="1" applyAlignment="1">
      <alignment horizontal="center" vertical="center"/>
    </xf>
    <xf numFmtId="0" fontId="3" fillId="0" borderId="36" xfId="4" applyBorder="1" applyAlignment="1">
      <alignment horizontal="right"/>
    </xf>
    <xf numFmtId="0" fontId="3" fillId="0" borderId="36" xfId="4" applyFont="1" applyBorder="1" applyAlignment="1">
      <alignment wrapText="1"/>
    </xf>
    <xf numFmtId="0" fontId="33" fillId="0" borderId="36" xfId="4" applyFont="1" applyBorder="1" applyAlignment="1">
      <alignment wrapText="1"/>
    </xf>
    <xf numFmtId="0" fontId="50" fillId="3" borderId="38" xfId="6" applyFont="1" applyFill="1" applyBorder="1" applyAlignment="1">
      <alignment horizontal="center" vertical="center" wrapText="1"/>
    </xf>
    <xf numFmtId="0" fontId="50" fillId="3" borderId="32" xfId="6" applyFont="1" applyFill="1" applyBorder="1" applyAlignment="1">
      <alignment horizontal="center" vertical="center" wrapText="1"/>
    </xf>
    <xf numFmtId="0" fontId="45" fillId="3" borderId="24" xfId="0" applyFont="1" applyFill="1" applyBorder="1" applyAlignment="1">
      <alignment horizontal="center" vertical="center" wrapText="1"/>
    </xf>
    <xf numFmtId="0" fontId="45" fillId="3" borderId="19" xfId="0" applyFont="1" applyFill="1" applyBorder="1" applyAlignment="1">
      <alignment horizontal="center" vertical="center" wrapText="1"/>
    </xf>
    <xf numFmtId="0" fontId="46" fillId="3" borderId="38" xfId="0" applyFont="1" applyFill="1" applyBorder="1" applyAlignment="1">
      <alignment horizontal="center" vertical="center"/>
    </xf>
    <xf numFmtId="0" fontId="46" fillId="3" borderId="32" xfId="0" applyFont="1" applyFill="1" applyBorder="1" applyAlignment="1">
      <alignment horizontal="center" vertical="center"/>
    </xf>
    <xf numFmtId="0" fontId="45" fillId="3" borderId="36" xfId="0" applyFont="1" applyFill="1" applyBorder="1" applyAlignment="1">
      <alignment horizontal="center" vertical="center" wrapText="1"/>
    </xf>
    <xf numFmtId="0" fontId="46" fillId="3" borderId="36" xfId="0" applyFont="1" applyFill="1" applyBorder="1" applyAlignment="1">
      <alignment horizontal="center" vertical="center" wrapText="1"/>
    </xf>
    <xf numFmtId="0" fontId="42" fillId="3" borderId="35" xfId="0" applyFont="1" applyFill="1" applyBorder="1" applyAlignment="1">
      <alignment horizontal="center" vertical="center" wrapText="1"/>
    </xf>
    <xf numFmtId="0" fontId="42" fillId="3" borderId="55" xfId="0" applyFont="1" applyFill="1" applyBorder="1" applyAlignment="1">
      <alignment horizontal="center" vertical="center" wrapText="1"/>
    </xf>
    <xf numFmtId="0" fontId="42" fillId="3" borderId="36" xfId="0" applyFont="1" applyFill="1" applyBorder="1" applyAlignment="1">
      <alignment horizontal="center" vertical="center" wrapText="1"/>
    </xf>
    <xf numFmtId="0" fontId="50" fillId="3" borderId="36" xfId="6" applyFont="1" applyFill="1" applyBorder="1" applyAlignment="1">
      <alignment horizontal="center" vertical="center" wrapText="1"/>
    </xf>
    <xf numFmtId="0" fontId="45" fillId="3" borderId="35" xfId="0" applyFont="1" applyFill="1" applyBorder="1" applyAlignment="1">
      <alignment horizontal="center" vertical="center" wrapText="1"/>
    </xf>
    <xf numFmtId="0" fontId="46" fillId="3" borderId="38" xfId="0" applyFont="1" applyFill="1" applyBorder="1" applyAlignment="1">
      <alignment horizontal="center" vertical="center" wrapText="1"/>
    </xf>
    <xf numFmtId="0" fontId="46" fillId="3" borderId="32" xfId="0" applyFont="1" applyFill="1" applyBorder="1" applyAlignment="1">
      <alignment horizontal="center" vertical="center" wrapText="1"/>
    </xf>
    <xf numFmtId="0" fontId="46" fillId="3" borderId="36" xfId="7" applyFont="1" applyFill="1" applyBorder="1" applyAlignment="1">
      <alignment horizontal="center" vertical="center" wrapText="1"/>
    </xf>
    <xf numFmtId="0" fontId="54" fillId="14" borderId="1" xfId="0" applyFont="1" applyFill="1" applyBorder="1" applyAlignment="1">
      <alignment horizontal="center" vertical="center" wrapText="1"/>
    </xf>
    <xf numFmtId="0" fontId="54" fillId="14" borderId="4" xfId="0" applyFont="1" applyFill="1" applyBorder="1" applyAlignment="1">
      <alignment horizontal="center" vertical="center" wrapText="1"/>
    </xf>
    <xf numFmtId="0" fontId="54" fillId="14" borderId="8" xfId="0" applyFont="1" applyFill="1" applyBorder="1" applyAlignment="1">
      <alignment horizontal="center" vertical="center" wrapText="1"/>
    </xf>
    <xf numFmtId="0" fontId="55" fillId="14" borderId="59" xfId="0" applyFont="1" applyFill="1" applyBorder="1" applyAlignment="1">
      <alignment horizontal="center" vertical="center" wrapText="1"/>
    </xf>
    <xf numFmtId="0" fontId="55" fillId="14" borderId="61" xfId="0" applyFont="1" applyFill="1" applyBorder="1" applyAlignment="1">
      <alignment horizontal="center" vertical="center" wrapText="1"/>
    </xf>
    <xf numFmtId="0" fontId="55" fillId="14" borderId="63" xfId="0" applyFont="1" applyFill="1" applyBorder="1" applyAlignment="1">
      <alignment horizontal="center" vertical="center" wrapText="1"/>
    </xf>
    <xf numFmtId="0" fontId="45" fillId="3" borderId="32" xfId="0" applyFont="1" applyFill="1" applyBorder="1" applyAlignment="1">
      <alignment horizontal="center" vertical="center" wrapText="1"/>
    </xf>
    <xf numFmtId="0" fontId="53" fillId="14" borderId="58" xfId="0" applyFont="1" applyFill="1" applyBorder="1" applyAlignment="1">
      <alignment horizontal="center" vertical="center" wrapText="1"/>
    </xf>
    <xf numFmtId="0" fontId="53" fillId="14" borderId="42" xfId="0" applyFont="1" applyFill="1" applyBorder="1" applyAlignment="1">
      <alignment horizontal="center" vertical="center" wrapText="1"/>
    </xf>
    <xf numFmtId="0" fontId="53" fillId="14" borderId="5" xfId="0" applyFont="1" applyFill="1" applyBorder="1" applyAlignment="1">
      <alignment horizontal="center" vertical="center" wrapText="1"/>
    </xf>
    <xf numFmtId="0" fontId="53" fillId="14" borderId="43" xfId="0" applyFont="1" applyFill="1" applyBorder="1" applyAlignment="1">
      <alignment horizontal="center" vertical="center" wrapText="1"/>
    </xf>
    <xf numFmtId="0" fontId="54" fillId="14" borderId="3" xfId="0" applyFont="1" applyFill="1" applyBorder="1" applyAlignment="1">
      <alignment horizontal="center" vertical="center" wrapText="1"/>
    </xf>
    <xf numFmtId="0" fontId="54" fillId="14" borderId="2" xfId="0" applyFont="1" applyFill="1" applyBorder="1" applyAlignment="1">
      <alignment horizontal="center" vertical="center" wrapText="1"/>
    </xf>
    <xf numFmtId="0" fontId="54" fillId="14" borderId="54" xfId="0" applyFont="1" applyFill="1" applyBorder="1" applyAlignment="1">
      <alignment horizontal="center" vertical="center" wrapText="1"/>
    </xf>
    <xf numFmtId="0" fontId="54" fillId="14" borderId="16" xfId="0" applyFont="1" applyFill="1" applyBorder="1" applyAlignment="1">
      <alignment horizontal="center" vertical="center" wrapText="1"/>
    </xf>
    <xf numFmtId="0" fontId="56" fillId="14" borderId="13" xfId="0" applyFont="1" applyFill="1" applyBorder="1" applyAlignment="1">
      <alignment horizontal="center" vertical="center" wrapText="1"/>
    </xf>
    <xf numFmtId="0" fontId="54" fillId="14" borderId="60" xfId="0" applyFont="1" applyFill="1" applyBorder="1" applyAlignment="1">
      <alignment horizontal="center" vertical="center" wrapText="1"/>
    </xf>
    <xf numFmtId="0" fontId="56" fillId="14" borderId="53" xfId="0" applyFont="1" applyFill="1" applyBorder="1" applyAlignment="1">
      <alignment horizontal="center" vertical="center" wrapText="1"/>
    </xf>
    <xf numFmtId="0" fontId="54" fillId="14" borderId="62" xfId="0" applyFont="1" applyFill="1" applyBorder="1" applyAlignment="1">
      <alignment horizontal="center" vertical="center" wrapText="1"/>
    </xf>
    <xf numFmtId="0" fontId="56" fillId="14" borderId="64" xfId="0" applyFont="1" applyFill="1" applyBorder="1" applyAlignment="1">
      <alignment vertical="center" wrapText="1"/>
    </xf>
    <xf numFmtId="0" fontId="45" fillId="3" borderId="38" xfId="0" applyFont="1" applyFill="1" applyBorder="1" applyAlignment="1">
      <alignment horizontal="center" vertical="center" wrapText="1"/>
    </xf>
    <xf numFmtId="0" fontId="50" fillId="3" borderId="40" xfId="6" applyFont="1" applyFill="1" applyBorder="1" applyAlignment="1">
      <alignment horizontal="center" vertical="center" wrapText="1"/>
    </xf>
    <xf numFmtId="0" fontId="46" fillId="0" borderId="36" xfId="0" applyFont="1" applyBorder="1" applyAlignment="1">
      <alignment horizontal="center" wrapText="1"/>
    </xf>
    <xf numFmtId="0" fontId="46" fillId="0" borderId="38" xfId="0" applyFont="1" applyBorder="1" applyAlignment="1">
      <alignment horizontal="center" wrapText="1"/>
    </xf>
    <xf numFmtId="0" fontId="46" fillId="0" borderId="32" xfId="0" applyFont="1" applyBorder="1" applyAlignment="1">
      <alignment horizontal="center" wrapText="1"/>
    </xf>
    <xf numFmtId="0" fontId="46" fillId="0" borderId="57" xfId="0" applyFont="1" applyBorder="1" applyAlignment="1">
      <alignment horizontal="center" vertical="center" wrapText="1"/>
    </xf>
    <xf numFmtId="0" fontId="46" fillId="0" borderId="46" xfId="0" applyFont="1" applyBorder="1" applyAlignment="1">
      <alignment horizontal="center" vertical="center" wrapText="1"/>
    </xf>
    <xf numFmtId="0" fontId="46" fillId="0" borderId="36" xfId="0" applyFont="1" applyBorder="1" applyAlignment="1">
      <alignment horizontal="center"/>
    </xf>
    <xf numFmtId="0" fontId="21" fillId="0" borderId="0" xfId="5" applyFont="1" applyAlignment="1">
      <alignment horizontal="left"/>
    </xf>
    <xf numFmtId="0" fontId="38" fillId="14" borderId="0" xfId="0" applyFont="1" applyFill="1" applyBorder="1" applyAlignment="1">
      <alignment horizontal="center" wrapText="1"/>
    </xf>
    <xf numFmtId="0" fontId="17" fillId="0" borderId="0" xfId="5" applyFont="1" applyAlignment="1">
      <alignment horizontal="left" vertical="top" wrapText="1"/>
    </xf>
    <xf numFmtId="0" fontId="17" fillId="10" borderId="52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8" fillId="18" borderId="21" xfId="5" applyFont="1" applyFill="1" applyBorder="1" applyAlignment="1">
      <alignment horizontal="center" wrapText="1"/>
    </xf>
    <xf numFmtId="0" fontId="21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13" borderId="3" xfId="2" applyFont="1" applyFill="1" applyBorder="1" applyAlignment="1">
      <alignment horizontal="center" vertical="center"/>
    </xf>
    <xf numFmtId="0" fontId="5" fillId="13" borderId="6" xfId="2" applyFont="1" applyFill="1" applyBorder="1" applyAlignment="1">
      <alignment horizontal="center" vertical="center"/>
    </xf>
    <xf numFmtId="0" fontId="5" fillId="13" borderId="84" xfId="2" applyFont="1" applyFill="1" applyBorder="1" applyAlignment="1">
      <alignment horizontal="center" vertical="center"/>
    </xf>
    <xf numFmtId="0" fontId="5" fillId="13" borderId="1" xfId="2" applyFont="1" applyFill="1" applyBorder="1" applyAlignment="1">
      <alignment horizontal="center" vertical="center"/>
    </xf>
    <xf numFmtId="0" fontId="5" fillId="13" borderId="4" xfId="2" applyFont="1" applyFill="1" applyBorder="1" applyAlignment="1">
      <alignment horizontal="center" vertical="center"/>
    </xf>
    <xf numFmtId="0" fontId="5" fillId="13" borderId="8" xfId="2" applyFont="1" applyFill="1" applyBorder="1" applyAlignment="1">
      <alignment horizontal="center" vertical="center"/>
    </xf>
  </cellXfs>
  <cellStyles count="11"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CCFFFF"/>
      <color rgb="FFCCECFF"/>
      <color rgb="FFBCFFA7"/>
      <color rgb="FF66FF33"/>
      <color rgb="FF008000"/>
      <color rgb="FF33CC33"/>
      <color rgb="FFCCFF66"/>
      <color rgb="FF99FF66"/>
      <color rgb="FFFF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B60"/>
  <sheetViews>
    <sheetView tabSelected="1" zoomScale="70" zoomScaleNormal="70" workbookViewId="0">
      <selection activeCell="B1" sqref="B1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73" bestFit="1" customWidth="1"/>
    <col min="5" max="5" width="9.28515625" bestFit="1" customWidth="1"/>
    <col min="6" max="6" width="10.28515625" style="73" bestFit="1" customWidth="1"/>
    <col min="7" max="7" width="9.7109375" bestFit="1" customWidth="1"/>
    <col min="8" max="8" width="9.28515625" style="73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73" bestFit="1" customWidth="1"/>
    <col min="13" max="13" width="9.28515625" bestFit="1" customWidth="1"/>
    <col min="14" max="14" width="10" style="73" bestFit="1" customWidth="1"/>
    <col min="15" max="15" width="9.28515625" bestFit="1" customWidth="1"/>
    <col min="16" max="16" width="10" style="73" bestFit="1" customWidth="1"/>
    <col min="17" max="17" width="9.28515625" bestFit="1" customWidth="1"/>
    <col min="18" max="18" width="11.140625" style="73" bestFit="1" customWidth="1"/>
    <col min="19" max="19" width="9.28515625" bestFit="1" customWidth="1"/>
    <col min="20" max="20" width="11.140625" style="73" bestFit="1" customWidth="1"/>
    <col min="21" max="21" width="12.42578125" style="73" bestFit="1" customWidth="1"/>
    <col min="22" max="22" width="11.140625" style="73" bestFit="1" customWidth="1"/>
    <col min="23" max="23" width="9.28515625" bestFit="1" customWidth="1"/>
    <col min="24" max="24" width="12.42578125" style="73" bestFit="1" customWidth="1"/>
    <col min="25" max="25" width="14.85546875" customWidth="1"/>
    <col min="26" max="26" width="11.7109375" customWidth="1"/>
  </cols>
  <sheetData>
    <row r="1" spans="1:28" s="166" customFormat="1" ht="15.75">
      <c r="A1" s="456" t="s">
        <v>26</v>
      </c>
      <c r="B1" s="457"/>
      <c r="C1" s="457"/>
      <c r="D1" s="497"/>
      <c r="E1" s="498"/>
      <c r="F1" s="497"/>
      <c r="G1" s="498"/>
      <c r="H1" s="497"/>
      <c r="I1" s="457"/>
      <c r="J1" s="457"/>
      <c r="K1" s="457"/>
      <c r="L1" s="458"/>
      <c r="M1" s="457"/>
      <c r="N1" s="458"/>
      <c r="O1" s="457"/>
      <c r="P1" s="458"/>
      <c r="Q1" s="457"/>
      <c r="R1" s="458"/>
      <c r="S1" s="457"/>
      <c r="T1" s="458"/>
      <c r="U1" s="458"/>
      <c r="V1" s="458"/>
      <c r="W1" s="457"/>
      <c r="X1" s="458"/>
      <c r="Y1" s="457"/>
      <c r="Z1" s="457"/>
      <c r="AA1" s="457"/>
    </row>
    <row r="2" spans="1:28" ht="15">
      <c r="A2" s="824"/>
      <c r="B2" s="824"/>
      <c r="C2" s="824"/>
      <c r="D2" s="825"/>
      <c r="E2" s="826"/>
      <c r="F2" s="826"/>
      <c r="G2" s="827"/>
      <c r="H2" s="824"/>
      <c r="I2" s="824"/>
      <c r="J2" s="824"/>
      <c r="K2" s="824"/>
      <c r="L2" s="824"/>
      <c r="M2" s="824"/>
      <c r="N2" s="824"/>
      <c r="O2" s="824"/>
      <c r="P2" s="72"/>
      <c r="Q2" s="1"/>
      <c r="R2" s="72"/>
      <c r="S2" s="1"/>
      <c r="T2" s="72"/>
      <c r="U2" s="72"/>
      <c r="V2" s="72"/>
      <c r="W2" s="1"/>
      <c r="X2" s="72"/>
      <c r="Y2" s="1"/>
      <c r="Z2" s="1"/>
      <c r="AA2" s="1"/>
    </row>
    <row r="3" spans="1:28" ht="16.5" thickBot="1">
      <c r="A3" s="475" t="s">
        <v>146</v>
      </c>
      <c r="B3" s="473"/>
      <c r="C3" s="496"/>
      <c r="D3" s="478"/>
      <c r="E3" s="477"/>
      <c r="F3" s="478"/>
      <c r="G3" s="496"/>
      <c r="H3" s="479"/>
      <c r="I3" s="476"/>
      <c r="J3" s="476"/>
      <c r="K3" s="476"/>
      <c r="L3" s="479"/>
      <c r="M3" s="476"/>
      <c r="N3" s="479"/>
      <c r="O3" s="476"/>
      <c r="P3" s="386"/>
      <c r="Q3" s="385"/>
      <c r="R3" s="386"/>
      <c r="S3" s="385"/>
      <c r="T3" s="386"/>
      <c r="U3" s="386"/>
      <c r="V3" s="386"/>
      <c r="W3" s="433" t="s">
        <v>220</v>
      </c>
      <c r="X3" s="434"/>
      <c r="Y3" s="435"/>
      <c r="Z3" s="435"/>
      <c r="AA3" s="1"/>
    </row>
    <row r="4" spans="1:28" ht="25.5" customHeight="1">
      <c r="A4" s="837" t="s">
        <v>6</v>
      </c>
      <c r="B4" s="839" t="s">
        <v>98</v>
      </c>
      <c r="C4" s="832" t="s">
        <v>112</v>
      </c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2"/>
      <c r="Q4" s="832"/>
      <c r="R4" s="832"/>
      <c r="S4" s="832"/>
      <c r="T4" s="832"/>
      <c r="U4" s="847" t="s">
        <v>133</v>
      </c>
      <c r="V4" s="848"/>
      <c r="W4" s="841" t="s">
        <v>40</v>
      </c>
      <c r="X4" s="842"/>
      <c r="Y4" s="857" t="s">
        <v>145</v>
      </c>
      <c r="Z4" s="855" t="s">
        <v>134</v>
      </c>
      <c r="AA4" s="853"/>
      <c r="AB4" s="854"/>
    </row>
    <row r="5" spans="1:28" ht="30" customHeight="1">
      <c r="A5" s="838"/>
      <c r="B5" s="840"/>
      <c r="C5" s="833" t="s">
        <v>27</v>
      </c>
      <c r="D5" s="833"/>
      <c r="E5" s="834" t="s">
        <v>28</v>
      </c>
      <c r="F5" s="834"/>
      <c r="G5" s="834" t="s">
        <v>29</v>
      </c>
      <c r="H5" s="834"/>
      <c r="I5" s="852" t="s">
        <v>144</v>
      </c>
      <c r="J5" s="852"/>
      <c r="K5" s="833" t="s">
        <v>30</v>
      </c>
      <c r="L5" s="833"/>
      <c r="M5" s="833" t="s">
        <v>31</v>
      </c>
      <c r="N5" s="833"/>
      <c r="O5" s="833" t="s">
        <v>132</v>
      </c>
      <c r="P5" s="833"/>
      <c r="Q5" s="833" t="s">
        <v>32</v>
      </c>
      <c r="R5" s="833"/>
      <c r="S5" s="833" t="s">
        <v>33</v>
      </c>
      <c r="T5" s="833"/>
      <c r="U5" s="849"/>
      <c r="V5" s="850"/>
      <c r="W5" s="843"/>
      <c r="X5" s="844"/>
      <c r="Y5" s="858"/>
      <c r="Z5" s="856"/>
      <c r="AA5" s="853"/>
      <c r="AB5" s="854"/>
    </row>
    <row r="6" spans="1:28" ht="15">
      <c r="A6" s="838"/>
      <c r="B6" s="840"/>
      <c r="C6" s="833"/>
      <c r="D6" s="833"/>
      <c r="E6" s="834"/>
      <c r="F6" s="834"/>
      <c r="G6" s="834"/>
      <c r="H6" s="834"/>
      <c r="I6" s="852"/>
      <c r="J6" s="852"/>
      <c r="K6" s="833"/>
      <c r="L6" s="833"/>
      <c r="M6" s="833"/>
      <c r="N6" s="833"/>
      <c r="O6" s="833"/>
      <c r="P6" s="833"/>
      <c r="Q6" s="833"/>
      <c r="R6" s="833"/>
      <c r="S6" s="833"/>
      <c r="T6" s="833"/>
      <c r="U6" s="828" t="s">
        <v>35</v>
      </c>
      <c r="V6" s="829"/>
      <c r="W6" s="843"/>
      <c r="X6" s="844"/>
      <c r="Y6" s="858"/>
      <c r="Z6" s="856"/>
      <c r="AA6" s="853"/>
      <c r="AB6" s="854"/>
    </row>
    <row r="7" spans="1:28" ht="15">
      <c r="A7" s="838"/>
      <c r="B7" s="840"/>
      <c r="C7" s="836" t="s">
        <v>34</v>
      </c>
      <c r="D7" s="836"/>
      <c r="E7" s="836" t="s">
        <v>34</v>
      </c>
      <c r="F7" s="836"/>
      <c r="G7" s="835" t="s">
        <v>34</v>
      </c>
      <c r="H7" s="835"/>
      <c r="I7" s="835" t="s">
        <v>34</v>
      </c>
      <c r="J7" s="835"/>
      <c r="K7" s="851" t="s">
        <v>34</v>
      </c>
      <c r="L7" s="851"/>
      <c r="M7" s="851" t="s">
        <v>34</v>
      </c>
      <c r="N7" s="851"/>
      <c r="O7" s="851" t="s">
        <v>34</v>
      </c>
      <c r="P7" s="851"/>
      <c r="Q7" s="851" t="s">
        <v>34</v>
      </c>
      <c r="R7" s="851"/>
      <c r="S7" s="851" t="s">
        <v>34</v>
      </c>
      <c r="T7" s="851"/>
      <c r="U7" s="647" t="s">
        <v>36</v>
      </c>
      <c r="V7" s="648" t="s">
        <v>37</v>
      </c>
      <c r="W7" s="843"/>
      <c r="X7" s="844"/>
      <c r="Y7" s="858"/>
      <c r="Z7" s="856"/>
      <c r="AA7" s="853"/>
      <c r="AB7" s="854"/>
    </row>
    <row r="8" spans="1:28" ht="15">
      <c r="A8" s="838"/>
      <c r="B8" s="840"/>
      <c r="C8" s="836"/>
      <c r="D8" s="836"/>
      <c r="E8" s="836"/>
      <c r="F8" s="836"/>
      <c r="G8" s="835"/>
      <c r="H8" s="835"/>
      <c r="I8" s="835"/>
      <c r="J8" s="835"/>
      <c r="K8" s="851"/>
      <c r="L8" s="851"/>
      <c r="M8" s="851"/>
      <c r="N8" s="851"/>
      <c r="O8" s="851"/>
      <c r="P8" s="851"/>
      <c r="Q8" s="851"/>
      <c r="R8" s="851"/>
      <c r="S8" s="851"/>
      <c r="T8" s="851"/>
      <c r="U8" s="649"/>
      <c r="V8" s="650"/>
      <c r="W8" s="845"/>
      <c r="X8" s="846"/>
      <c r="Y8" s="858"/>
      <c r="Z8" s="856"/>
      <c r="AA8" s="853"/>
      <c r="AB8" s="854"/>
    </row>
    <row r="9" spans="1:28" ht="15.75" thickBot="1">
      <c r="A9" s="838"/>
      <c r="B9" s="840"/>
      <c r="C9" s="651" t="s">
        <v>142</v>
      </c>
      <c r="D9" s="652" t="s">
        <v>4</v>
      </c>
      <c r="E9" s="651" t="s">
        <v>142</v>
      </c>
      <c r="F9" s="652" t="s">
        <v>4</v>
      </c>
      <c r="G9" s="651" t="s">
        <v>142</v>
      </c>
      <c r="H9" s="652" t="s">
        <v>4</v>
      </c>
      <c r="I9" s="651" t="s">
        <v>142</v>
      </c>
      <c r="J9" s="652" t="s">
        <v>4</v>
      </c>
      <c r="K9" s="651" t="s">
        <v>142</v>
      </c>
      <c r="L9" s="653" t="s">
        <v>4</v>
      </c>
      <c r="M9" s="654" t="s">
        <v>142</v>
      </c>
      <c r="N9" s="653" t="s">
        <v>4</v>
      </c>
      <c r="O9" s="654" t="s">
        <v>142</v>
      </c>
      <c r="P9" s="653" t="s">
        <v>4</v>
      </c>
      <c r="Q9" s="654" t="s">
        <v>142</v>
      </c>
      <c r="R9" s="653" t="s">
        <v>4</v>
      </c>
      <c r="S9" s="654" t="s">
        <v>142</v>
      </c>
      <c r="T9" s="653" t="s">
        <v>4</v>
      </c>
      <c r="U9" s="653" t="s">
        <v>4</v>
      </c>
      <c r="V9" s="655" t="s">
        <v>4</v>
      </c>
      <c r="W9" s="656" t="s">
        <v>142</v>
      </c>
      <c r="X9" s="653" t="s">
        <v>4</v>
      </c>
      <c r="Y9" s="657" t="s">
        <v>4</v>
      </c>
      <c r="Z9" s="658" t="s">
        <v>4</v>
      </c>
      <c r="AA9" s="853"/>
      <c r="AB9" s="854"/>
    </row>
    <row r="10" spans="1:28" ht="21" customHeight="1">
      <c r="A10" s="429" t="s">
        <v>7</v>
      </c>
      <c r="B10" s="430" t="s">
        <v>231</v>
      </c>
      <c r="C10" s="431"/>
      <c r="D10" s="578"/>
      <c r="E10" s="431"/>
      <c r="F10" s="578"/>
      <c r="G10" s="431"/>
      <c r="H10" s="578"/>
      <c r="I10" s="431"/>
      <c r="J10" s="578"/>
      <c r="K10" s="431">
        <v>1</v>
      </c>
      <c r="L10" s="581">
        <v>27.01</v>
      </c>
      <c r="M10" s="432"/>
      <c r="N10" s="581"/>
      <c r="O10" s="432"/>
      <c r="P10" s="581"/>
      <c r="Q10" s="432"/>
      <c r="R10" s="581"/>
      <c r="S10" s="432"/>
      <c r="T10" s="581"/>
      <c r="U10" s="581"/>
      <c r="V10" s="583"/>
      <c r="W10" s="437">
        <f>SUM(C10,E10,G10,I10,K10,M10,O10,Q10,S10)</f>
        <v>1</v>
      </c>
      <c r="X10" s="581">
        <f>SUM(D10,F10,H10,J10,L10,N10,P10,R10,T10)</f>
        <v>27.01</v>
      </c>
      <c r="Y10" s="589">
        <v>27.3</v>
      </c>
      <c r="Z10" s="590">
        <v>0</v>
      </c>
      <c r="AA10" s="2"/>
    </row>
    <row r="11" spans="1:28" ht="21" customHeight="1">
      <c r="A11" s="392" t="s">
        <v>8</v>
      </c>
      <c r="B11" s="387"/>
      <c r="C11" s="388"/>
      <c r="D11" s="389"/>
      <c r="E11" s="388"/>
      <c r="F11" s="389"/>
      <c r="G11" s="388"/>
      <c r="H11" s="389"/>
      <c r="I11" s="388"/>
      <c r="J11" s="389"/>
      <c r="K11" s="390"/>
      <c r="L11" s="391"/>
      <c r="M11" s="390"/>
      <c r="N11" s="391"/>
      <c r="O11" s="390"/>
      <c r="P11" s="391"/>
      <c r="Q11" s="388"/>
      <c r="R11" s="389"/>
      <c r="S11" s="388"/>
      <c r="T11" s="389"/>
      <c r="U11" s="582"/>
      <c r="V11" s="584"/>
      <c r="W11" s="438">
        <f t="shared" ref="W11:W26" si="0">SUM(C11,E11,G11,I11,K11,M11,O11,Q11,S11)</f>
        <v>0</v>
      </c>
      <c r="X11" s="389">
        <f t="shared" ref="X11:X26" si="1">SUM(D11,F11,H11,J11,L11,N11,P11,R11,T11)</f>
        <v>0</v>
      </c>
      <c r="Y11" s="591"/>
      <c r="Z11" s="592"/>
      <c r="AA11" s="2"/>
    </row>
    <row r="12" spans="1:28" ht="21" customHeight="1">
      <c r="A12" s="392" t="s">
        <v>9</v>
      </c>
      <c r="B12" s="387"/>
      <c r="C12" s="388"/>
      <c r="D12" s="389"/>
      <c r="E12" s="388"/>
      <c r="F12" s="389"/>
      <c r="G12" s="388"/>
      <c r="H12" s="389"/>
      <c r="I12" s="388"/>
      <c r="J12" s="389"/>
      <c r="K12" s="388"/>
      <c r="L12" s="389"/>
      <c r="M12" s="388"/>
      <c r="N12" s="389"/>
      <c r="O12" s="388"/>
      <c r="P12" s="389"/>
      <c r="Q12" s="388"/>
      <c r="R12" s="389"/>
      <c r="S12" s="388"/>
      <c r="T12" s="389"/>
      <c r="U12" s="389"/>
      <c r="V12" s="585"/>
      <c r="W12" s="438">
        <f t="shared" si="0"/>
        <v>0</v>
      </c>
      <c r="X12" s="389">
        <f t="shared" si="1"/>
        <v>0</v>
      </c>
      <c r="Y12" s="591"/>
      <c r="Z12" s="592"/>
      <c r="AA12" s="2"/>
    </row>
    <row r="13" spans="1:28" ht="21" customHeight="1">
      <c r="A13" s="392" t="s">
        <v>10</v>
      </c>
      <c r="B13" s="387"/>
      <c r="C13" s="388"/>
      <c r="D13" s="389"/>
      <c r="E13" s="388"/>
      <c r="F13" s="389"/>
      <c r="G13" s="388"/>
      <c r="H13" s="389"/>
      <c r="I13" s="388"/>
      <c r="J13" s="389"/>
      <c r="K13" s="388"/>
      <c r="L13" s="389"/>
      <c r="M13" s="388"/>
      <c r="N13" s="389"/>
      <c r="O13" s="388"/>
      <c r="P13" s="389"/>
      <c r="Q13" s="388"/>
      <c r="R13" s="389"/>
      <c r="S13" s="388"/>
      <c r="T13" s="389"/>
      <c r="U13" s="389"/>
      <c r="V13" s="585"/>
      <c r="W13" s="438">
        <f t="shared" si="0"/>
        <v>0</v>
      </c>
      <c r="X13" s="389">
        <f t="shared" si="1"/>
        <v>0</v>
      </c>
      <c r="Y13" s="591"/>
      <c r="Z13" s="592"/>
      <c r="AA13" s="2"/>
    </row>
    <row r="14" spans="1:28" ht="21" customHeight="1">
      <c r="A14" s="392" t="s">
        <v>11</v>
      </c>
      <c r="B14" s="387"/>
      <c r="C14" s="388"/>
      <c r="D14" s="389"/>
      <c r="E14" s="388"/>
      <c r="F14" s="389"/>
      <c r="G14" s="388"/>
      <c r="H14" s="389"/>
      <c r="I14" s="388"/>
      <c r="J14" s="389"/>
      <c r="K14" s="388"/>
      <c r="L14" s="389"/>
      <c r="M14" s="388"/>
      <c r="N14" s="389"/>
      <c r="O14" s="388"/>
      <c r="P14" s="389"/>
      <c r="Q14" s="388"/>
      <c r="R14" s="389"/>
      <c r="S14" s="388"/>
      <c r="T14" s="389"/>
      <c r="U14" s="389"/>
      <c r="V14" s="585"/>
      <c r="W14" s="438">
        <f t="shared" si="0"/>
        <v>0</v>
      </c>
      <c r="X14" s="389">
        <f t="shared" si="1"/>
        <v>0</v>
      </c>
      <c r="Y14" s="591"/>
      <c r="Z14" s="592"/>
      <c r="AA14" s="2"/>
    </row>
    <row r="15" spans="1:28" ht="21" customHeight="1">
      <c r="A15" s="392" t="s">
        <v>12</v>
      </c>
      <c r="B15" s="387"/>
      <c r="C15" s="388"/>
      <c r="D15" s="389"/>
      <c r="E15" s="388"/>
      <c r="F15" s="389"/>
      <c r="G15" s="388"/>
      <c r="H15" s="389"/>
      <c r="I15" s="388"/>
      <c r="J15" s="389"/>
      <c r="K15" s="390"/>
      <c r="L15" s="391"/>
      <c r="M15" s="390"/>
      <c r="N15" s="391"/>
      <c r="O15" s="390"/>
      <c r="P15" s="391"/>
      <c r="Q15" s="388"/>
      <c r="R15" s="389"/>
      <c r="S15" s="388"/>
      <c r="T15" s="389"/>
      <c r="U15" s="582"/>
      <c r="V15" s="584"/>
      <c r="W15" s="438">
        <f t="shared" si="0"/>
        <v>0</v>
      </c>
      <c r="X15" s="389">
        <f t="shared" si="1"/>
        <v>0</v>
      </c>
      <c r="Y15" s="591"/>
      <c r="Z15" s="592"/>
      <c r="AA15" s="2"/>
    </row>
    <row r="16" spans="1:28" ht="21" customHeight="1">
      <c r="A16" s="392" t="s">
        <v>13</v>
      </c>
      <c r="B16" s="387"/>
      <c r="C16" s="388"/>
      <c r="D16" s="389"/>
      <c r="E16" s="388"/>
      <c r="F16" s="389"/>
      <c r="G16" s="388"/>
      <c r="H16" s="389"/>
      <c r="I16" s="388"/>
      <c r="J16" s="389"/>
      <c r="K16" s="388"/>
      <c r="L16" s="389"/>
      <c r="M16" s="388"/>
      <c r="N16" s="389"/>
      <c r="O16" s="388"/>
      <c r="P16" s="389"/>
      <c r="Q16" s="388"/>
      <c r="R16" s="389"/>
      <c r="S16" s="388"/>
      <c r="T16" s="389"/>
      <c r="U16" s="389"/>
      <c r="V16" s="585"/>
      <c r="W16" s="438">
        <f t="shared" si="0"/>
        <v>0</v>
      </c>
      <c r="X16" s="389">
        <f t="shared" si="1"/>
        <v>0</v>
      </c>
      <c r="Y16" s="591"/>
      <c r="Z16" s="592"/>
      <c r="AA16" s="2"/>
    </row>
    <row r="17" spans="1:27" ht="21" customHeight="1">
      <c r="A17" s="392" t="s">
        <v>14</v>
      </c>
      <c r="B17" s="387"/>
      <c r="C17" s="388"/>
      <c r="D17" s="389"/>
      <c r="E17" s="388"/>
      <c r="F17" s="389"/>
      <c r="G17" s="388"/>
      <c r="H17" s="389"/>
      <c r="I17" s="388"/>
      <c r="J17" s="389"/>
      <c r="K17" s="388"/>
      <c r="L17" s="389"/>
      <c r="M17" s="388"/>
      <c r="N17" s="389"/>
      <c r="O17" s="388"/>
      <c r="P17" s="389"/>
      <c r="Q17" s="388"/>
      <c r="R17" s="389"/>
      <c r="S17" s="388"/>
      <c r="T17" s="389"/>
      <c r="U17" s="389"/>
      <c r="V17" s="585"/>
      <c r="W17" s="438">
        <f t="shared" si="0"/>
        <v>0</v>
      </c>
      <c r="X17" s="389">
        <f t="shared" si="1"/>
        <v>0</v>
      </c>
      <c r="Y17" s="591"/>
      <c r="Z17" s="592"/>
      <c r="AA17" s="2"/>
    </row>
    <row r="18" spans="1:27" ht="21" customHeight="1">
      <c r="A18" s="392" t="s">
        <v>15</v>
      </c>
      <c r="B18" s="387"/>
      <c r="C18" s="388"/>
      <c r="D18" s="389"/>
      <c r="E18" s="388"/>
      <c r="F18" s="389"/>
      <c r="G18" s="388"/>
      <c r="H18" s="389"/>
      <c r="I18" s="388"/>
      <c r="J18" s="389"/>
      <c r="K18" s="390"/>
      <c r="L18" s="389"/>
      <c r="M18" s="390"/>
      <c r="N18" s="391"/>
      <c r="O18" s="390"/>
      <c r="P18" s="391"/>
      <c r="Q18" s="388"/>
      <c r="R18" s="389"/>
      <c r="S18" s="388"/>
      <c r="T18" s="389"/>
      <c r="U18" s="582"/>
      <c r="V18" s="584"/>
      <c r="W18" s="438">
        <f t="shared" si="0"/>
        <v>0</v>
      </c>
      <c r="X18" s="389">
        <f t="shared" si="1"/>
        <v>0</v>
      </c>
      <c r="Y18" s="591"/>
      <c r="Z18" s="592"/>
      <c r="AA18" s="2"/>
    </row>
    <row r="19" spans="1:27" ht="21" customHeight="1">
      <c r="A19" s="392" t="s">
        <v>16</v>
      </c>
      <c r="B19" s="387"/>
      <c r="C19" s="388"/>
      <c r="D19" s="389"/>
      <c r="E19" s="388"/>
      <c r="F19" s="389"/>
      <c r="G19" s="388"/>
      <c r="H19" s="389"/>
      <c r="I19" s="388"/>
      <c r="J19" s="389"/>
      <c r="K19" s="388"/>
      <c r="L19" s="389"/>
      <c r="M19" s="388"/>
      <c r="N19" s="389"/>
      <c r="O19" s="388"/>
      <c r="P19" s="389"/>
      <c r="Q19" s="388"/>
      <c r="R19" s="389"/>
      <c r="S19" s="388"/>
      <c r="T19" s="389"/>
      <c r="U19" s="389"/>
      <c r="V19" s="585"/>
      <c r="W19" s="438">
        <f t="shared" si="0"/>
        <v>0</v>
      </c>
      <c r="X19" s="389">
        <f t="shared" si="1"/>
        <v>0</v>
      </c>
      <c r="Y19" s="591"/>
      <c r="Z19" s="592"/>
      <c r="AA19" s="2"/>
    </row>
    <row r="20" spans="1:27" ht="21" customHeight="1">
      <c r="A20" s="392" t="s">
        <v>17</v>
      </c>
      <c r="B20" s="387"/>
      <c r="C20" s="388"/>
      <c r="D20" s="389"/>
      <c r="E20" s="388"/>
      <c r="F20" s="391"/>
      <c r="G20" s="390"/>
      <c r="H20" s="391"/>
      <c r="I20" s="390"/>
      <c r="J20" s="391"/>
      <c r="K20" s="390"/>
      <c r="L20" s="389"/>
      <c r="M20" s="390"/>
      <c r="N20" s="391"/>
      <c r="O20" s="390"/>
      <c r="P20" s="391"/>
      <c r="Q20" s="388"/>
      <c r="R20" s="389"/>
      <c r="S20" s="388"/>
      <c r="T20" s="582"/>
      <c r="U20" s="582"/>
      <c r="V20" s="584"/>
      <c r="W20" s="438">
        <f t="shared" si="0"/>
        <v>0</v>
      </c>
      <c r="X20" s="389">
        <f t="shared" si="1"/>
        <v>0</v>
      </c>
      <c r="Y20" s="591"/>
      <c r="Z20" s="592"/>
      <c r="AA20" s="2"/>
    </row>
    <row r="21" spans="1:27" ht="21" customHeight="1">
      <c r="A21" s="392" t="s">
        <v>18</v>
      </c>
      <c r="B21" s="387"/>
      <c r="C21" s="388"/>
      <c r="D21" s="389"/>
      <c r="E21" s="390"/>
      <c r="F21" s="391"/>
      <c r="G21" s="390"/>
      <c r="H21" s="391"/>
      <c r="I21" s="390"/>
      <c r="J21" s="391"/>
      <c r="K21" s="390"/>
      <c r="L21" s="389"/>
      <c r="M21" s="390"/>
      <c r="N21" s="391"/>
      <c r="O21" s="390"/>
      <c r="P21" s="391"/>
      <c r="Q21" s="388"/>
      <c r="R21" s="389"/>
      <c r="S21" s="388"/>
      <c r="T21" s="389"/>
      <c r="U21" s="582"/>
      <c r="V21" s="584"/>
      <c r="W21" s="438">
        <f t="shared" si="0"/>
        <v>0</v>
      </c>
      <c r="X21" s="389">
        <f t="shared" si="1"/>
        <v>0</v>
      </c>
      <c r="Y21" s="591"/>
      <c r="Z21" s="592"/>
      <c r="AA21" s="2"/>
    </row>
    <row r="22" spans="1:27" ht="21" customHeight="1">
      <c r="A22" s="392" t="s">
        <v>19</v>
      </c>
      <c r="B22" s="387"/>
      <c r="C22" s="388"/>
      <c r="D22" s="389"/>
      <c r="E22" s="388"/>
      <c r="F22" s="389"/>
      <c r="G22" s="390"/>
      <c r="H22" s="391"/>
      <c r="I22" s="390"/>
      <c r="J22" s="391"/>
      <c r="K22" s="390"/>
      <c r="L22" s="389"/>
      <c r="M22" s="390"/>
      <c r="N22" s="391"/>
      <c r="O22" s="390"/>
      <c r="P22" s="391"/>
      <c r="Q22" s="390"/>
      <c r="R22" s="391"/>
      <c r="S22" s="390"/>
      <c r="T22" s="391"/>
      <c r="U22" s="391"/>
      <c r="V22" s="436"/>
      <c r="W22" s="438">
        <f t="shared" si="0"/>
        <v>0</v>
      </c>
      <c r="X22" s="389">
        <f t="shared" si="1"/>
        <v>0</v>
      </c>
      <c r="Y22" s="591"/>
      <c r="Z22" s="592"/>
      <c r="AA22" s="2"/>
    </row>
    <row r="23" spans="1:27" ht="21" customHeight="1">
      <c r="A23" s="392" t="s">
        <v>20</v>
      </c>
      <c r="B23" s="387"/>
      <c r="C23" s="388"/>
      <c r="D23" s="389"/>
      <c r="E23" s="390"/>
      <c r="F23" s="391"/>
      <c r="G23" s="390"/>
      <c r="H23" s="391"/>
      <c r="I23" s="390"/>
      <c r="J23" s="391"/>
      <c r="K23" s="390"/>
      <c r="L23" s="389"/>
      <c r="M23" s="390"/>
      <c r="N23" s="391"/>
      <c r="O23" s="390"/>
      <c r="P23" s="391"/>
      <c r="Q23" s="388"/>
      <c r="R23" s="389"/>
      <c r="S23" s="388"/>
      <c r="T23" s="389"/>
      <c r="U23" s="582"/>
      <c r="V23" s="584"/>
      <c r="W23" s="438">
        <f t="shared" si="0"/>
        <v>0</v>
      </c>
      <c r="X23" s="389">
        <f t="shared" si="1"/>
        <v>0</v>
      </c>
      <c r="Y23" s="591"/>
      <c r="Z23" s="592"/>
      <c r="AA23" s="2"/>
    </row>
    <row r="24" spans="1:27" ht="21" customHeight="1">
      <c r="A24" s="392" t="s">
        <v>21</v>
      </c>
      <c r="B24" s="387"/>
      <c r="C24" s="388"/>
      <c r="D24" s="389"/>
      <c r="E24" s="390"/>
      <c r="F24" s="391"/>
      <c r="G24" s="390"/>
      <c r="H24" s="391"/>
      <c r="I24" s="390"/>
      <c r="J24" s="391"/>
      <c r="K24" s="390"/>
      <c r="L24" s="389"/>
      <c r="M24" s="390"/>
      <c r="N24" s="391"/>
      <c r="O24" s="390"/>
      <c r="P24" s="391"/>
      <c r="Q24" s="388"/>
      <c r="R24" s="389"/>
      <c r="S24" s="388"/>
      <c r="T24" s="389"/>
      <c r="U24" s="582"/>
      <c r="V24" s="584"/>
      <c r="W24" s="438">
        <f t="shared" si="0"/>
        <v>0</v>
      </c>
      <c r="X24" s="389">
        <f t="shared" si="1"/>
        <v>0</v>
      </c>
      <c r="Y24" s="591"/>
      <c r="Z24" s="592"/>
      <c r="AA24" s="2"/>
    </row>
    <row r="25" spans="1:27" ht="21" customHeight="1">
      <c r="A25" s="392" t="s">
        <v>22</v>
      </c>
      <c r="B25" s="387"/>
      <c r="C25" s="388"/>
      <c r="D25" s="389"/>
      <c r="E25" s="390"/>
      <c r="F25" s="391"/>
      <c r="G25" s="390"/>
      <c r="H25" s="391"/>
      <c r="I25" s="390"/>
      <c r="J25" s="391"/>
      <c r="K25" s="390"/>
      <c r="L25" s="389"/>
      <c r="M25" s="390"/>
      <c r="N25" s="391"/>
      <c r="O25" s="390"/>
      <c r="P25" s="391"/>
      <c r="Q25" s="388"/>
      <c r="R25" s="389"/>
      <c r="S25" s="388"/>
      <c r="T25" s="389"/>
      <c r="U25" s="582"/>
      <c r="V25" s="584"/>
      <c r="W25" s="438">
        <f t="shared" si="0"/>
        <v>0</v>
      </c>
      <c r="X25" s="389">
        <f>SUM(D25,F25,H25,J25,L25,N25,P25,R25,T25)</f>
        <v>0</v>
      </c>
      <c r="Y25" s="591"/>
      <c r="Z25" s="592"/>
      <c r="AA25" s="2"/>
    </row>
    <row r="26" spans="1:27" ht="21" customHeight="1" thickBot="1">
      <c r="A26" s="392" t="s">
        <v>23</v>
      </c>
      <c r="B26" s="441"/>
      <c r="C26" s="442"/>
      <c r="D26" s="579"/>
      <c r="E26" s="443"/>
      <c r="F26" s="444"/>
      <c r="G26" s="443"/>
      <c r="H26" s="444"/>
      <c r="I26" s="443"/>
      <c r="J26" s="444"/>
      <c r="K26" s="443"/>
      <c r="L26" s="579"/>
      <c r="M26" s="443"/>
      <c r="N26" s="444"/>
      <c r="O26" s="443"/>
      <c r="P26" s="444"/>
      <c r="Q26" s="442"/>
      <c r="R26" s="579"/>
      <c r="S26" s="442"/>
      <c r="T26" s="579"/>
      <c r="U26" s="586"/>
      <c r="V26" s="587"/>
      <c r="W26" s="445">
        <f t="shared" si="0"/>
        <v>0</v>
      </c>
      <c r="X26" s="579">
        <f t="shared" si="1"/>
        <v>0</v>
      </c>
      <c r="Y26" s="593"/>
      <c r="Z26" s="594"/>
      <c r="AA26" s="2"/>
    </row>
    <row r="27" spans="1:27" ht="21" customHeight="1" thickTop="1" thickBot="1">
      <c r="A27" s="830" t="s">
        <v>69</v>
      </c>
      <c r="B27" s="831"/>
      <c r="C27" s="439">
        <f>SUM(C10:C26)</f>
        <v>0</v>
      </c>
      <c r="D27" s="580">
        <f t="shared" ref="D27:V27" si="2">SUM(D10:D26)</f>
        <v>0</v>
      </c>
      <c r="E27" s="439">
        <f t="shared" si="2"/>
        <v>0</v>
      </c>
      <c r="F27" s="580">
        <f t="shared" si="2"/>
        <v>0</v>
      </c>
      <c r="G27" s="439">
        <f t="shared" si="2"/>
        <v>0</v>
      </c>
      <c r="H27" s="580">
        <f t="shared" ref="H27" si="3">SUM(H10:H26)</f>
        <v>0</v>
      </c>
      <c r="I27" s="439">
        <f t="shared" si="2"/>
        <v>0</v>
      </c>
      <c r="J27" s="580">
        <f t="shared" si="2"/>
        <v>0</v>
      </c>
      <c r="K27" s="439">
        <f t="shared" si="2"/>
        <v>1</v>
      </c>
      <c r="L27" s="580">
        <f t="shared" si="2"/>
        <v>27.01</v>
      </c>
      <c r="M27" s="439">
        <f t="shared" si="2"/>
        <v>0</v>
      </c>
      <c r="N27" s="580">
        <f t="shared" si="2"/>
        <v>0</v>
      </c>
      <c r="O27" s="439">
        <f t="shared" si="2"/>
        <v>0</v>
      </c>
      <c r="P27" s="580">
        <f t="shared" si="2"/>
        <v>0</v>
      </c>
      <c r="Q27" s="439">
        <f t="shared" si="2"/>
        <v>0</v>
      </c>
      <c r="R27" s="580">
        <f t="shared" si="2"/>
        <v>0</v>
      </c>
      <c r="S27" s="439">
        <f t="shared" si="2"/>
        <v>0</v>
      </c>
      <c r="T27" s="580">
        <f t="shared" si="2"/>
        <v>0</v>
      </c>
      <c r="U27" s="580">
        <f t="shared" si="2"/>
        <v>0</v>
      </c>
      <c r="V27" s="588">
        <f t="shared" si="2"/>
        <v>0</v>
      </c>
      <c r="W27" s="440">
        <f>SUM(C27,E27,G27,I27,K27,M27,O27,Q27,S27)</f>
        <v>1</v>
      </c>
      <c r="X27" s="580">
        <f>SUM(D27,F27,H27,J27,L27,N27,P27,R27,T27)</f>
        <v>27.01</v>
      </c>
      <c r="Y27" s="595">
        <f>SUM(Y10:Y26)</f>
        <v>27.3</v>
      </c>
      <c r="Z27" s="588">
        <f>SUM(Z10:Z26)</f>
        <v>0</v>
      </c>
      <c r="AA27" s="2"/>
    </row>
    <row r="28" spans="1:27" ht="14.25">
      <c r="A28" s="1"/>
      <c r="B28" s="1"/>
      <c r="C28" s="1"/>
      <c r="D28" s="72"/>
      <c r="E28" s="1"/>
      <c r="F28" s="72"/>
      <c r="G28" s="1"/>
      <c r="H28" s="1"/>
      <c r="I28" s="1"/>
      <c r="J28" s="1"/>
      <c r="K28" s="1"/>
      <c r="L28" s="72"/>
      <c r="M28" s="1"/>
      <c r="N28" s="72"/>
      <c r="O28" s="1"/>
      <c r="P28" s="72"/>
      <c r="Q28" s="3"/>
      <c r="R28" s="74"/>
      <c r="S28" s="3"/>
      <c r="T28" s="74"/>
      <c r="U28" s="74"/>
      <c r="V28" s="74"/>
      <c r="W28" s="3"/>
      <c r="X28" s="75"/>
      <c r="Y28" s="1"/>
      <c r="Z28" s="1"/>
      <c r="AA28" s="1"/>
    </row>
    <row r="31" spans="1:27">
      <c r="H31"/>
    </row>
    <row r="32" spans="1:27" s="577" customFormat="1">
      <c r="A32" s="574"/>
      <c r="B32" s="574" t="s">
        <v>178</v>
      </c>
      <c r="C32" s="574"/>
      <c r="D32" s="575"/>
      <c r="E32" s="574"/>
      <c r="F32" s="575"/>
      <c r="G32" s="574"/>
      <c r="H32" s="574"/>
      <c r="I32" s="574"/>
      <c r="J32" s="574"/>
      <c r="K32" s="574"/>
      <c r="L32" s="575"/>
      <c r="M32" s="574"/>
      <c r="N32" s="575"/>
      <c r="O32" s="574"/>
      <c r="P32" s="575"/>
      <c r="Q32" s="574"/>
      <c r="R32" s="575"/>
      <c r="S32" s="574"/>
      <c r="T32" s="575"/>
      <c r="U32" s="575"/>
      <c r="V32" s="575"/>
      <c r="W32" s="574"/>
      <c r="X32" s="576"/>
      <c r="Y32" s="574"/>
      <c r="Z32" s="574"/>
      <c r="AA32" s="574"/>
    </row>
    <row r="33" spans="2:10">
      <c r="B33" s="577" t="s">
        <v>177</v>
      </c>
      <c r="H33"/>
    </row>
    <row r="34" spans="2:10">
      <c r="C34" s="176"/>
      <c r="D34" s="155"/>
      <c r="H34"/>
      <c r="I34" s="177"/>
      <c r="J34" s="155"/>
    </row>
    <row r="35" spans="2:10">
      <c r="C35" s="176"/>
      <c r="D35" s="155"/>
      <c r="H35"/>
      <c r="I35" s="177"/>
      <c r="J35" s="155"/>
    </row>
    <row r="36" spans="2:10">
      <c r="C36" s="176"/>
      <c r="D36" s="155"/>
      <c r="H36"/>
      <c r="I36" s="155"/>
      <c r="J36" s="155"/>
    </row>
    <row r="37" spans="2:10">
      <c r="C37" s="176"/>
      <c r="D37" s="155"/>
      <c r="H37"/>
      <c r="I37" s="177"/>
      <c r="J37" s="155"/>
    </row>
    <row r="38" spans="2:10">
      <c r="C38" s="176"/>
      <c r="D38" s="155"/>
      <c r="H38"/>
      <c r="I38" s="177"/>
      <c r="J38" s="155"/>
    </row>
    <row r="39" spans="2:10">
      <c r="D39" s="155"/>
      <c r="H39"/>
      <c r="I39" s="155"/>
      <c r="J39" s="155"/>
    </row>
    <row r="40" spans="2:10">
      <c r="C40" s="176"/>
      <c r="D40" s="155"/>
      <c r="H40"/>
      <c r="I40" s="178"/>
      <c r="J40" s="155"/>
    </row>
    <row r="41" spans="2:10">
      <c r="F41" s="176"/>
      <c r="H41"/>
    </row>
    <row r="42" spans="2:10">
      <c r="H42"/>
    </row>
    <row r="43" spans="2:10">
      <c r="H43"/>
    </row>
    <row r="44" spans="2:10">
      <c r="H44"/>
    </row>
    <row r="45" spans="2:10">
      <c r="H45"/>
    </row>
    <row r="46" spans="2:10">
      <c r="H46"/>
    </row>
    <row r="47" spans="2:10">
      <c r="H47"/>
    </row>
    <row r="48" spans="2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3"/>
    </row>
    <row r="60" spans="7:8">
      <c r="H60"/>
    </row>
  </sheetData>
  <mergeCells count="30">
    <mergeCell ref="AA4:AA9"/>
    <mergeCell ref="AB4:AB9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0" orientation="landscape" r:id="rId1"/>
  <headerFooter alignWithMargins="0">
    <oddHeader>&amp;L&amp;A&amp;RZałącznik nr 1 – pismo ZP - 7212.1.2018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9999"/>
  </sheetPr>
  <dimension ref="A1:P25"/>
  <sheetViews>
    <sheetView zoomScaleNormal="100" workbookViewId="0">
      <selection activeCell="B1" sqref="B1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20.42578125" customWidth="1"/>
    <col min="5" max="5" width="15" customWidth="1"/>
    <col min="6" max="6" width="9.140625" hidden="1" customWidth="1"/>
    <col min="7" max="7" width="17.28515625" customWidth="1"/>
    <col min="8" max="8" width="31.28515625" customWidth="1"/>
    <col min="9" max="9" width="17.140625" customWidth="1"/>
    <col min="10" max="10" width="8.42578125" customWidth="1"/>
  </cols>
  <sheetData>
    <row r="1" spans="1:16" ht="15.75">
      <c r="A1" s="454" t="s">
        <v>38</v>
      </c>
      <c r="B1" s="454"/>
      <c r="C1" s="455"/>
      <c r="D1" s="455"/>
      <c r="E1" s="502"/>
      <c r="F1" s="502"/>
      <c r="G1" s="502"/>
      <c r="H1" s="502"/>
      <c r="I1" s="608"/>
      <c r="J1" s="4"/>
    </row>
    <row r="2" spans="1:16" ht="15.75">
      <c r="A2" s="480" t="s">
        <v>39</v>
      </c>
      <c r="B2" s="480"/>
      <c r="C2" s="481"/>
      <c r="D2" s="481"/>
      <c r="E2" s="500"/>
      <c r="F2" s="501"/>
      <c r="G2" s="501"/>
      <c r="H2" s="501"/>
      <c r="I2" s="608"/>
      <c r="J2" s="4"/>
    </row>
    <row r="3" spans="1:16" ht="17.25" customHeight="1">
      <c r="A3" s="482"/>
      <c r="B3" s="482"/>
      <c r="C3" s="499"/>
      <c r="D3" s="499"/>
      <c r="E3" s="499"/>
      <c r="F3" s="499"/>
      <c r="G3" s="499"/>
      <c r="H3" s="499"/>
      <c r="I3" s="306"/>
      <c r="J3" s="310"/>
      <c r="K3" s="310"/>
    </row>
    <row r="4" spans="1:16" ht="15">
      <c r="A4" s="826" t="s">
        <v>220</v>
      </c>
      <c r="B4" s="826"/>
      <c r="C4" s="826"/>
      <c r="D4" s="826"/>
      <c r="E4" s="826"/>
      <c r="F4" s="826"/>
      <c r="G4" s="826"/>
      <c r="H4" s="826"/>
      <c r="I4" s="607"/>
      <c r="J4" s="607"/>
      <c r="K4" s="607"/>
      <c r="L4" s="607"/>
      <c r="M4" s="607"/>
      <c r="N4" s="607"/>
      <c r="O4" s="607"/>
      <c r="P4" s="607"/>
    </row>
    <row r="5" spans="1:16" ht="13.5" thickBo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28.5" customHeight="1" thickBot="1">
      <c r="A6" s="659" t="s">
        <v>6</v>
      </c>
      <c r="B6" s="660" t="s">
        <v>98</v>
      </c>
      <c r="C6" s="816" t="s">
        <v>228</v>
      </c>
      <c r="D6" s="816" t="s">
        <v>230</v>
      </c>
      <c r="E6" s="661" t="s">
        <v>2</v>
      </c>
      <c r="F6" s="661" t="s">
        <v>2</v>
      </c>
      <c r="G6" s="661" t="s">
        <v>106</v>
      </c>
      <c r="H6" s="662" t="s">
        <v>131</v>
      </c>
      <c r="I6" s="306"/>
      <c r="J6" s="4"/>
    </row>
    <row r="7" spans="1:16" ht="15" customHeight="1" thickBot="1">
      <c r="A7" s="663"/>
      <c r="B7" s="663"/>
      <c r="C7" s="664"/>
      <c r="D7" s="817" t="s">
        <v>42</v>
      </c>
      <c r="E7" s="665" t="s">
        <v>229</v>
      </c>
      <c r="F7" s="664" t="s">
        <v>3</v>
      </c>
      <c r="G7" s="666" t="s">
        <v>229</v>
      </c>
      <c r="H7" s="665" t="s">
        <v>229</v>
      </c>
      <c r="I7" s="4"/>
    </row>
    <row r="8" spans="1:16" ht="14.25">
      <c r="A8" s="378" t="s">
        <v>7</v>
      </c>
      <c r="B8" s="379" t="s">
        <v>231</v>
      </c>
      <c r="C8" s="596" t="s">
        <v>232</v>
      </c>
      <c r="D8" s="596">
        <v>27.01</v>
      </c>
      <c r="E8" s="596" t="s">
        <v>233</v>
      </c>
      <c r="F8" s="596"/>
      <c r="G8" s="597" t="s">
        <v>233</v>
      </c>
      <c r="H8" s="598" t="s">
        <v>234</v>
      </c>
      <c r="I8" s="88"/>
    </row>
    <row r="9" spans="1:16" ht="14.25">
      <c r="A9" s="380" t="s">
        <v>8</v>
      </c>
      <c r="B9" s="381"/>
      <c r="C9" s="599"/>
      <c r="D9" s="599"/>
      <c r="E9" s="599"/>
      <c r="F9" s="599"/>
      <c r="G9" s="600"/>
      <c r="H9" s="601"/>
      <c r="I9" s="88"/>
    </row>
    <row r="10" spans="1:16" ht="14.25">
      <c r="A10" s="380" t="s">
        <v>9</v>
      </c>
      <c r="B10" s="381"/>
      <c r="C10" s="599"/>
      <c r="D10" s="599"/>
      <c r="E10" s="599"/>
      <c r="F10" s="599"/>
      <c r="G10" s="600"/>
      <c r="H10" s="601"/>
      <c r="I10" s="88"/>
    </row>
    <row r="11" spans="1:16" ht="14.25">
      <c r="A11" s="380" t="s">
        <v>10</v>
      </c>
      <c r="B11" s="381"/>
      <c r="C11" s="599"/>
      <c r="D11" s="599"/>
      <c r="E11" s="599"/>
      <c r="F11" s="599"/>
      <c r="G11" s="600"/>
      <c r="H11" s="601"/>
      <c r="I11" s="88"/>
    </row>
    <row r="12" spans="1:16" ht="14.25">
      <c r="A12" s="380" t="s">
        <v>11</v>
      </c>
      <c r="B12" s="381"/>
      <c r="C12" s="599"/>
      <c r="D12" s="599"/>
      <c r="E12" s="599"/>
      <c r="F12" s="599"/>
      <c r="G12" s="600"/>
      <c r="H12" s="601"/>
      <c r="I12" s="88"/>
    </row>
    <row r="13" spans="1:16" ht="14.25">
      <c r="A13" s="380" t="s">
        <v>12</v>
      </c>
      <c r="B13" s="381"/>
      <c r="C13" s="599"/>
      <c r="D13" s="599"/>
      <c r="E13" s="599"/>
      <c r="F13" s="599"/>
      <c r="G13" s="600"/>
      <c r="H13" s="601"/>
      <c r="I13" s="88"/>
    </row>
    <row r="14" spans="1:16" ht="14.25">
      <c r="A14" s="380" t="s">
        <v>13</v>
      </c>
      <c r="B14" s="381"/>
      <c r="C14" s="602"/>
      <c r="D14" s="602"/>
      <c r="E14" s="602"/>
      <c r="F14" s="599"/>
      <c r="G14" s="600"/>
      <c r="H14" s="601"/>
      <c r="I14" s="88"/>
    </row>
    <row r="15" spans="1:16" ht="14.25">
      <c r="A15" s="380" t="s">
        <v>14</v>
      </c>
      <c r="B15" s="381"/>
      <c r="C15" s="599"/>
      <c r="D15" s="599"/>
      <c r="E15" s="599"/>
      <c r="F15" s="599"/>
      <c r="G15" s="600"/>
      <c r="H15" s="601"/>
      <c r="I15" s="88"/>
    </row>
    <row r="16" spans="1:16" ht="14.25">
      <c r="A16" s="380" t="s">
        <v>15</v>
      </c>
      <c r="B16" s="381"/>
      <c r="C16" s="603"/>
      <c r="D16" s="603"/>
      <c r="E16" s="603"/>
      <c r="F16" s="599"/>
      <c r="G16" s="600"/>
      <c r="H16" s="601"/>
      <c r="I16" s="88"/>
    </row>
    <row r="17" spans="1:9" ht="14.25">
      <c r="A17" s="380" t="s">
        <v>16</v>
      </c>
      <c r="B17" s="381"/>
      <c r="C17" s="599"/>
      <c r="D17" s="599"/>
      <c r="E17" s="599"/>
      <c r="F17" s="599"/>
      <c r="G17" s="600"/>
      <c r="H17" s="601"/>
      <c r="I17" s="88"/>
    </row>
    <row r="18" spans="1:9" ht="14.25">
      <c r="A18" s="380" t="s">
        <v>17</v>
      </c>
      <c r="B18" s="381"/>
      <c r="C18" s="599"/>
      <c r="D18" s="599"/>
      <c r="E18" s="599"/>
      <c r="F18" s="599"/>
      <c r="G18" s="600"/>
      <c r="H18" s="601"/>
      <c r="I18" s="88"/>
    </row>
    <row r="19" spans="1:9" ht="14.25">
      <c r="A19" s="380" t="s">
        <v>18</v>
      </c>
      <c r="B19" s="381"/>
      <c r="C19" s="599"/>
      <c r="D19" s="599"/>
      <c r="E19" s="599"/>
      <c r="F19" s="599"/>
      <c r="G19" s="600"/>
      <c r="H19" s="601"/>
      <c r="I19" s="88"/>
    </row>
    <row r="20" spans="1:9" ht="14.25">
      <c r="A20" s="380" t="s">
        <v>19</v>
      </c>
      <c r="B20" s="382"/>
      <c r="C20" s="599"/>
      <c r="D20" s="599"/>
      <c r="E20" s="599"/>
      <c r="F20" s="599"/>
      <c r="G20" s="600"/>
      <c r="H20" s="601"/>
      <c r="I20" s="88"/>
    </row>
    <row r="21" spans="1:9" ht="14.25">
      <c r="A21" s="380" t="s">
        <v>20</v>
      </c>
      <c r="B21" s="381"/>
      <c r="C21" s="599"/>
      <c r="D21" s="599"/>
      <c r="E21" s="599"/>
      <c r="F21" s="599"/>
      <c r="G21" s="600"/>
      <c r="H21" s="601"/>
      <c r="I21" s="88"/>
    </row>
    <row r="22" spans="1:9" ht="14.25">
      <c r="A22" s="380" t="s">
        <v>21</v>
      </c>
      <c r="B22" s="381"/>
      <c r="C22" s="599"/>
      <c r="D22" s="599"/>
      <c r="E22" s="599"/>
      <c r="F22" s="599"/>
      <c r="G22" s="600"/>
      <c r="H22" s="601"/>
      <c r="I22" s="88"/>
    </row>
    <row r="23" spans="1:9" ht="14.25">
      <c r="A23" s="380" t="s">
        <v>22</v>
      </c>
      <c r="B23" s="381"/>
      <c r="C23" s="599"/>
      <c r="D23" s="599"/>
      <c r="E23" s="599"/>
      <c r="F23" s="599"/>
      <c r="G23" s="600"/>
      <c r="H23" s="601"/>
      <c r="I23" s="88"/>
    </row>
    <row r="24" spans="1:9" ht="15" thickBot="1">
      <c r="A24" s="383" t="s">
        <v>23</v>
      </c>
      <c r="B24" s="384"/>
      <c r="C24" s="604"/>
      <c r="D24" s="604"/>
      <c r="E24" s="604"/>
      <c r="F24" s="604"/>
      <c r="G24" s="605"/>
      <c r="H24" s="606"/>
      <c r="I24" s="88"/>
    </row>
    <row r="25" spans="1:9" ht="13.5" thickBot="1">
      <c r="A25" s="859" t="s">
        <v>40</v>
      </c>
      <c r="B25" s="860"/>
      <c r="C25" s="622">
        <f>SUM(C8:C24)</f>
        <v>0</v>
      </c>
      <c r="D25" s="622">
        <f>D8+D9+D10+D11+D12+D13+D14+D15+D16+D17+D18+D19+D20+D21+D22+D23+D24</f>
        <v>27.01</v>
      </c>
      <c r="E25" s="623">
        <f t="shared" ref="E25:H25" si="0">SUM(E8:E24)</f>
        <v>0</v>
      </c>
      <c r="F25" s="624">
        <f t="shared" si="0"/>
        <v>0</v>
      </c>
      <c r="G25" s="625">
        <f t="shared" si="0"/>
        <v>0</v>
      </c>
      <c r="H25" s="626">
        <f t="shared" si="0"/>
        <v>0</v>
      </c>
    </row>
  </sheetData>
  <mergeCells count="2">
    <mergeCell ref="A25:B25"/>
    <mergeCell ref="A4:H4"/>
  </mergeCells>
  <phoneticPr fontId="8" type="noConversion"/>
  <conditionalFormatting sqref="E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H7:H24 A6:G7 A8:A24 C8:G24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6:B7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8:B24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8:B24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landscape" r:id="rId1"/>
  <headerFooter alignWithMargins="0">
    <oddHeader>&amp;RZałącznik nr 1 – pismo ZP - 7212.1.2018</oddHeader>
    <oddFooter>&amp;C&amp;A</oddFooter>
  </headerFooter>
  <colBreaks count="1" manualBreakCount="1">
    <brk id="8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FFFF"/>
    <pageSetUpPr fitToPage="1"/>
  </sheetPr>
  <dimension ref="A1:Q49"/>
  <sheetViews>
    <sheetView zoomScaleNormal="100" workbookViewId="0">
      <selection activeCell="B1" sqref="B1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73" customWidth="1"/>
    <col min="6" max="6" width="21.140625" style="73" customWidth="1"/>
    <col min="7" max="7" width="26.85546875" style="73" customWidth="1"/>
    <col min="8" max="8" width="21.140625" style="73" customWidth="1"/>
    <col min="9" max="9" width="16.85546875" style="87" bestFit="1" customWidth="1"/>
    <col min="10" max="10" width="18.85546875" customWidth="1"/>
    <col min="11" max="11" width="23" customWidth="1"/>
  </cols>
  <sheetData>
    <row r="1" spans="1:17" s="166" customFormat="1" ht="15.75">
      <c r="A1" s="459" t="s">
        <v>64</v>
      </c>
      <c r="B1" s="460"/>
      <c r="C1" s="460"/>
      <c r="D1" s="460"/>
      <c r="E1" s="461"/>
      <c r="F1" s="461"/>
      <c r="G1" s="461"/>
      <c r="H1" s="461"/>
      <c r="I1" s="462"/>
      <c r="J1" s="460"/>
      <c r="K1" s="460"/>
      <c r="L1" s="460"/>
      <c r="M1" s="460"/>
    </row>
    <row r="2" spans="1:17" s="166" customFormat="1" ht="16.5" thickBot="1">
      <c r="A2" s="483" t="s">
        <v>63</v>
      </c>
      <c r="B2" s="484"/>
      <c r="C2" s="503"/>
      <c r="D2" s="503"/>
      <c r="E2" s="504"/>
      <c r="F2" s="504"/>
      <c r="G2" s="504"/>
      <c r="H2" s="504"/>
      <c r="I2" s="505"/>
      <c r="J2" s="460"/>
      <c r="K2" s="460"/>
      <c r="L2" s="460"/>
      <c r="M2" s="460"/>
    </row>
    <row r="3" spans="1:17" ht="15.75" thickBot="1">
      <c r="A3" s="485" t="s">
        <v>0</v>
      </c>
      <c r="B3" s="486"/>
      <c r="D3" s="610"/>
      <c r="E3" s="610"/>
      <c r="F3" s="610"/>
      <c r="G3" s="610"/>
      <c r="H3" s="610"/>
      <c r="I3" s="610"/>
      <c r="J3" s="638" t="s">
        <v>220</v>
      </c>
      <c r="K3" s="638"/>
      <c r="L3" s="638"/>
      <c r="M3" s="638"/>
      <c r="N3" s="638"/>
      <c r="O3" s="638"/>
      <c r="P3" s="610"/>
      <c r="Q3" s="610"/>
    </row>
    <row r="4" spans="1:17" ht="15.75" thickBot="1">
      <c r="A4" s="867" t="s">
        <v>6</v>
      </c>
      <c r="B4" s="879" t="s">
        <v>128</v>
      </c>
      <c r="C4" s="667"/>
      <c r="D4" s="870" t="s">
        <v>136</v>
      </c>
      <c r="E4" s="871"/>
      <c r="F4" s="872"/>
      <c r="G4" s="882" t="s">
        <v>129</v>
      </c>
      <c r="H4" s="668"/>
      <c r="I4" s="873" t="s">
        <v>137</v>
      </c>
      <c r="J4" s="874"/>
      <c r="K4" s="875"/>
      <c r="L4" s="5"/>
      <c r="M4" s="5"/>
    </row>
    <row r="5" spans="1:17" ht="15.75" thickBot="1">
      <c r="A5" s="869"/>
      <c r="B5" s="880"/>
      <c r="C5" s="669"/>
      <c r="D5" s="876" t="s">
        <v>1</v>
      </c>
      <c r="E5" s="876"/>
      <c r="F5" s="670" t="s">
        <v>130</v>
      </c>
      <c r="G5" s="883"/>
      <c r="H5" s="671"/>
      <c r="I5" s="877" t="s">
        <v>1</v>
      </c>
      <c r="J5" s="877"/>
      <c r="K5" s="672" t="s">
        <v>130</v>
      </c>
      <c r="L5" s="5"/>
      <c r="M5" s="5"/>
    </row>
    <row r="6" spans="1:17" ht="15.75" thickBot="1">
      <c r="A6" s="869"/>
      <c r="B6" s="880"/>
      <c r="C6" s="669" t="s">
        <v>98</v>
      </c>
      <c r="D6" s="867" t="s">
        <v>139</v>
      </c>
      <c r="E6" s="673" t="s">
        <v>43</v>
      </c>
      <c r="F6" s="673" t="s">
        <v>45</v>
      </c>
      <c r="G6" s="883"/>
      <c r="H6" s="671" t="s">
        <v>98</v>
      </c>
      <c r="I6" s="867" t="s">
        <v>139</v>
      </c>
      <c r="J6" s="674" t="s">
        <v>43</v>
      </c>
      <c r="K6" s="674" t="s">
        <v>45</v>
      </c>
      <c r="L6" s="5"/>
      <c r="M6" s="5"/>
    </row>
    <row r="7" spans="1:17" ht="15.75" thickBot="1">
      <c r="A7" s="869"/>
      <c r="B7" s="880"/>
      <c r="C7" s="669"/>
      <c r="D7" s="868"/>
      <c r="E7" s="675" t="s">
        <v>44</v>
      </c>
      <c r="F7" s="675" t="s">
        <v>46</v>
      </c>
      <c r="G7" s="883"/>
      <c r="H7" s="671"/>
      <c r="I7" s="869"/>
      <c r="J7" s="676" t="s">
        <v>44</v>
      </c>
      <c r="K7" s="676" t="s">
        <v>46</v>
      </c>
      <c r="L7" s="5"/>
      <c r="M7" s="5"/>
    </row>
    <row r="8" spans="1:17" ht="15">
      <c r="A8" s="878"/>
      <c r="B8" s="881"/>
      <c r="C8" s="677"/>
      <c r="D8" s="678" t="s">
        <v>4</v>
      </c>
      <c r="E8" s="679" t="s">
        <v>4</v>
      </c>
      <c r="F8" s="679" t="s">
        <v>4</v>
      </c>
      <c r="G8" s="884"/>
      <c r="H8" s="680"/>
      <c r="I8" s="681" t="s">
        <v>4</v>
      </c>
      <c r="J8" s="682" t="s">
        <v>4</v>
      </c>
      <c r="K8" s="682" t="s">
        <v>4</v>
      </c>
      <c r="L8" s="5"/>
      <c r="M8" s="5"/>
    </row>
    <row r="9" spans="1:17" ht="15">
      <c r="A9" s="374" t="s">
        <v>7</v>
      </c>
      <c r="B9" s="413"/>
      <c r="C9" s="518"/>
      <c r="D9" s="182"/>
      <c r="E9" s="76"/>
      <c r="F9" s="84"/>
      <c r="G9" s="525" t="s">
        <v>235</v>
      </c>
      <c r="H9" s="417" t="s">
        <v>231</v>
      </c>
      <c r="I9" s="20"/>
      <c r="J9" s="8">
        <v>8621.2900000000009</v>
      </c>
      <c r="K9" s="7">
        <v>8586.4</v>
      </c>
      <c r="L9" s="5"/>
      <c r="M9" s="5"/>
    </row>
    <row r="10" spans="1:17" ht="15">
      <c r="A10" s="375"/>
      <c r="B10" s="414"/>
      <c r="C10" s="519"/>
      <c r="D10" s="398">
        <f>SUM(E9,E10)</f>
        <v>0</v>
      </c>
      <c r="E10" s="77"/>
      <c r="F10" s="82"/>
      <c r="G10" s="526"/>
      <c r="H10" s="418"/>
      <c r="I10" s="398">
        <f>SUM(J9,J10)</f>
        <v>9162.35</v>
      </c>
      <c r="J10" s="10">
        <v>541.05999999999995</v>
      </c>
      <c r="K10" s="9">
        <v>535.75</v>
      </c>
      <c r="L10" s="89"/>
      <c r="M10" s="11"/>
    </row>
    <row r="11" spans="1:17" ht="15">
      <c r="A11" s="374" t="s">
        <v>8</v>
      </c>
      <c r="B11" s="413"/>
      <c r="C11" s="518"/>
      <c r="D11" s="399"/>
      <c r="E11" s="76"/>
      <c r="F11" s="84"/>
      <c r="G11" s="525" t="s">
        <v>236</v>
      </c>
      <c r="H11" s="417" t="s">
        <v>231</v>
      </c>
      <c r="I11" s="397"/>
      <c r="J11" s="309">
        <v>2459.3000000000002</v>
      </c>
      <c r="K11" s="12">
        <v>2459.3000000000002</v>
      </c>
      <c r="L11" s="5"/>
      <c r="M11" s="5"/>
    </row>
    <row r="12" spans="1:17" ht="15">
      <c r="A12" s="374"/>
      <c r="B12" s="413"/>
      <c r="C12" s="518"/>
      <c r="D12" s="399">
        <f>SUM(E11,E12)</f>
        <v>0</v>
      </c>
      <c r="E12" s="78"/>
      <c r="F12" s="84"/>
      <c r="G12" s="525"/>
      <c r="H12" s="417"/>
      <c r="I12" s="399">
        <f>SUM(J11,J12)</f>
        <v>2560.4500000000003</v>
      </c>
      <c r="J12" s="13">
        <v>101.15</v>
      </c>
      <c r="K12" s="84">
        <v>101.15</v>
      </c>
      <c r="L12" s="89"/>
      <c r="M12" s="14"/>
    </row>
    <row r="13" spans="1:17" ht="15.75">
      <c r="A13" s="376" t="s">
        <v>9</v>
      </c>
      <c r="B13" s="415"/>
      <c r="C13" s="520"/>
      <c r="D13" s="400"/>
      <c r="E13" s="91"/>
      <c r="F13" s="92"/>
      <c r="G13" s="527"/>
      <c r="H13" s="419"/>
      <c r="I13" s="85"/>
      <c r="J13" s="93"/>
      <c r="K13" s="94"/>
      <c r="L13" s="5"/>
      <c r="M13" s="5"/>
    </row>
    <row r="14" spans="1:17" ht="15.75">
      <c r="A14" s="375"/>
      <c r="B14" s="414"/>
      <c r="C14" s="519"/>
      <c r="D14" s="398">
        <f>SUM(E13,E14)</f>
        <v>0</v>
      </c>
      <c r="E14" s="95"/>
      <c r="F14" s="96"/>
      <c r="G14" s="528"/>
      <c r="H14" s="420"/>
      <c r="I14" s="396">
        <f>SUM(J13,J14)</f>
        <v>0</v>
      </c>
      <c r="J14" s="97"/>
      <c r="K14" s="96"/>
      <c r="L14" s="89"/>
      <c r="M14" s="11"/>
    </row>
    <row r="15" spans="1:17" ht="15">
      <c r="A15" s="374" t="s">
        <v>10</v>
      </c>
      <c r="B15" s="413"/>
      <c r="C15" s="518"/>
      <c r="D15" s="399"/>
      <c r="E15" s="78"/>
      <c r="F15" s="84"/>
      <c r="G15" s="525"/>
      <c r="H15" s="417"/>
      <c r="I15" s="20"/>
      <c r="J15" s="8"/>
      <c r="K15" s="7"/>
      <c r="L15" s="5"/>
      <c r="M15" s="5"/>
    </row>
    <row r="16" spans="1:17" ht="15">
      <c r="A16" s="374"/>
      <c r="B16" s="413"/>
      <c r="C16" s="518"/>
      <c r="D16" s="399">
        <f>SUM(E15,E16)</f>
        <v>0</v>
      </c>
      <c r="E16" s="78"/>
      <c r="F16" s="84"/>
      <c r="G16" s="525"/>
      <c r="H16" s="417"/>
      <c r="I16" s="407">
        <f>SUM(J15,J16)</f>
        <v>0</v>
      </c>
      <c r="J16" s="8"/>
      <c r="K16" s="7"/>
      <c r="L16" s="89"/>
      <c r="M16" s="11"/>
    </row>
    <row r="17" spans="1:13" ht="15">
      <c r="A17" s="376" t="s">
        <v>11</v>
      </c>
      <c r="B17" s="415"/>
      <c r="C17" s="520"/>
      <c r="D17" s="400"/>
      <c r="E17" s="79"/>
      <c r="F17" s="83"/>
      <c r="G17" s="529"/>
      <c r="H17" s="421"/>
      <c r="I17" s="85"/>
      <c r="J17" s="16"/>
      <c r="K17" s="15"/>
      <c r="L17" s="5"/>
      <c r="M17" s="5"/>
    </row>
    <row r="18" spans="1:13" ht="15">
      <c r="A18" s="375"/>
      <c r="B18" s="414"/>
      <c r="C18" s="519"/>
      <c r="D18" s="398">
        <f>SUM(E17,E18)</f>
        <v>0</v>
      </c>
      <c r="E18" s="80"/>
      <c r="F18" s="82"/>
      <c r="G18" s="526"/>
      <c r="H18" s="418"/>
      <c r="I18" s="398">
        <f>SUM(J17,J18)</f>
        <v>0</v>
      </c>
      <c r="J18" s="10"/>
      <c r="K18" s="9"/>
      <c r="L18" s="89"/>
      <c r="M18" s="11"/>
    </row>
    <row r="19" spans="1:13" ht="15">
      <c r="A19" s="374" t="s">
        <v>12</v>
      </c>
      <c r="B19" s="413"/>
      <c r="C19" s="518"/>
      <c r="D19" s="399"/>
      <c r="E19" s="78"/>
      <c r="F19" s="84"/>
      <c r="G19" s="525"/>
      <c r="H19" s="417"/>
      <c r="I19" s="20"/>
      <c r="J19" s="8"/>
      <c r="K19" s="7"/>
      <c r="L19" s="5"/>
      <c r="M19" s="5"/>
    </row>
    <row r="20" spans="1:13" ht="15">
      <c r="A20" s="374"/>
      <c r="B20" s="413"/>
      <c r="C20" s="518"/>
      <c r="D20" s="399">
        <f>SUM(E19,E20)</f>
        <v>0</v>
      </c>
      <c r="E20" s="78"/>
      <c r="F20" s="84"/>
      <c r="G20" s="525"/>
      <c r="H20" s="417"/>
      <c r="I20" s="399">
        <f>SUM(J19,J20)</f>
        <v>0</v>
      </c>
      <c r="J20" s="8"/>
      <c r="K20" s="7"/>
      <c r="L20" s="89"/>
      <c r="M20" s="11"/>
    </row>
    <row r="21" spans="1:13" ht="15">
      <c r="A21" s="376" t="s">
        <v>13</v>
      </c>
      <c r="B21" s="415"/>
      <c r="C21" s="520"/>
      <c r="D21" s="400"/>
      <c r="E21" s="79"/>
      <c r="F21" s="83"/>
      <c r="G21" s="529"/>
      <c r="H21" s="421"/>
      <c r="I21" s="85"/>
      <c r="J21" s="17"/>
      <c r="K21" s="6"/>
      <c r="L21" s="5"/>
      <c r="M21" s="5"/>
    </row>
    <row r="22" spans="1:13" ht="15">
      <c r="A22" s="375"/>
      <c r="B22" s="414"/>
      <c r="C22" s="519"/>
      <c r="D22" s="398">
        <f>SUM(E21,E22)</f>
        <v>0</v>
      </c>
      <c r="E22" s="80"/>
      <c r="F22" s="82"/>
      <c r="G22" s="526"/>
      <c r="H22" s="418"/>
      <c r="I22" s="398">
        <f>SUM(J21,J22)</f>
        <v>0</v>
      </c>
      <c r="J22" s="19"/>
      <c r="K22" s="18"/>
      <c r="L22" s="89"/>
      <c r="M22" s="14"/>
    </row>
    <row r="23" spans="1:13" ht="15">
      <c r="A23" s="374" t="s">
        <v>14</v>
      </c>
      <c r="B23" s="413"/>
      <c r="C23" s="518"/>
      <c r="D23" s="399"/>
      <c r="E23" s="78"/>
      <c r="F23" s="84"/>
      <c r="G23" s="525"/>
      <c r="H23" s="417"/>
      <c r="I23" s="20"/>
      <c r="J23" s="8"/>
      <c r="K23" s="7"/>
      <c r="L23" s="5"/>
      <c r="M23" s="5"/>
    </row>
    <row r="24" spans="1:13" ht="15">
      <c r="A24" s="374"/>
      <c r="B24" s="413"/>
      <c r="C24" s="518"/>
      <c r="D24" s="399">
        <f>SUM(E23,E24)</f>
        <v>0</v>
      </c>
      <c r="E24" s="78"/>
      <c r="F24" s="84"/>
      <c r="G24" s="525"/>
      <c r="H24" s="417"/>
      <c r="I24" s="406">
        <f>SUM(J23,J24)</f>
        <v>0</v>
      </c>
      <c r="J24" s="8"/>
      <c r="K24" s="7"/>
      <c r="L24" s="89"/>
      <c r="M24" s="11"/>
    </row>
    <row r="25" spans="1:13" ht="15">
      <c r="A25" s="376" t="s">
        <v>15</v>
      </c>
      <c r="B25" s="415"/>
      <c r="C25" s="520"/>
      <c r="D25" s="400"/>
      <c r="E25" s="79"/>
      <c r="F25" s="83"/>
      <c r="G25" s="529"/>
      <c r="H25" s="421"/>
      <c r="I25" s="85"/>
      <c r="J25" s="16"/>
      <c r="K25" s="15"/>
      <c r="L25" s="5"/>
      <c r="M25" s="5"/>
    </row>
    <row r="26" spans="1:13" ht="15">
      <c r="A26" s="375"/>
      <c r="B26" s="414"/>
      <c r="C26" s="519"/>
      <c r="D26" s="398">
        <f>SUM(E25,E26)</f>
        <v>0</v>
      </c>
      <c r="E26" s="80"/>
      <c r="F26" s="82"/>
      <c r="G26" s="526"/>
      <c r="H26" s="418"/>
      <c r="I26" s="408">
        <f>SUM(J25,J26)</f>
        <v>0</v>
      </c>
      <c r="J26" s="10"/>
      <c r="K26" s="9"/>
      <c r="L26" s="89"/>
      <c r="M26" s="11"/>
    </row>
    <row r="27" spans="1:13" ht="15">
      <c r="A27" s="374" t="s">
        <v>16</v>
      </c>
      <c r="B27" s="413"/>
      <c r="C27" s="518"/>
      <c r="D27" s="399"/>
      <c r="E27" s="118"/>
      <c r="F27" s="119"/>
      <c r="G27" s="525"/>
      <c r="H27" s="417"/>
      <c r="I27" s="20"/>
      <c r="J27" s="120"/>
      <c r="K27" s="119"/>
      <c r="L27" s="5"/>
      <c r="M27" s="5"/>
    </row>
    <row r="28" spans="1:13" ht="15">
      <c r="A28" s="374"/>
      <c r="B28" s="413"/>
      <c r="C28" s="518"/>
      <c r="D28" s="399">
        <f>SUM(E27,E28)</f>
        <v>0</v>
      </c>
      <c r="E28" s="118"/>
      <c r="F28" s="119"/>
      <c r="G28" s="525"/>
      <c r="H28" s="417"/>
      <c r="I28" s="406">
        <f>SUM(J27,J28)</f>
        <v>0</v>
      </c>
      <c r="J28" s="120"/>
      <c r="K28" s="119"/>
      <c r="L28" s="89"/>
      <c r="M28" s="11"/>
    </row>
    <row r="29" spans="1:13" ht="15.75">
      <c r="A29" s="376" t="s">
        <v>17</v>
      </c>
      <c r="B29" s="415"/>
      <c r="C29" s="520"/>
      <c r="D29" s="401"/>
      <c r="E29" s="121"/>
      <c r="F29" s="122"/>
      <c r="G29" s="530"/>
      <c r="H29" s="422"/>
      <c r="I29" s="453"/>
      <c r="J29" s="123"/>
      <c r="K29" s="122"/>
      <c r="L29" s="5"/>
      <c r="M29" s="5"/>
    </row>
    <row r="30" spans="1:13" ht="15.75">
      <c r="A30" s="375"/>
      <c r="B30" s="414"/>
      <c r="C30" s="519"/>
      <c r="D30" s="396">
        <f>SUM(E29,E30)</f>
        <v>0</v>
      </c>
      <c r="E30" s="124"/>
      <c r="F30" s="125"/>
      <c r="G30" s="531"/>
      <c r="H30" s="423"/>
      <c r="I30" s="409">
        <f>SUM(J29,J30)</f>
        <v>0</v>
      </c>
      <c r="J30" s="126"/>
      <c r="K30" s="125"/>
      <c r="L30" s="89"/>
      <c r="M30" s="11"/>
    </row>
    <row r="31" spans="1:13" ht="15">
      <c r="A31" s="374" t="s">
        <v>18</v>
      </c>
      <c r="B31" s="413"/>
      <c r="C31" s="518"/>
      <c r="D31" s="399"/>
      <c r="E31" s="118"/>
      <c r="F31" s="119"/>
      <c r="G31" s="525"/>
      <c r="H31" s="417"/>
      <c r="I31" s="20"/>
      <c r="J31" s="120"/>
      <c r="K31" s="119"/>
      <c r="L31" s="5"/>
      <c r="M31" s="5"/>
    </row>
    <row r="32" spans="1:13" ht="15">
      <c r="A32" s="374"/>
      <c r="B32" s="413"/>
      <c r="C32" s="518"/>
      <c r="D32" s="399">
        <f>SUM(E31,E32)</f>
        <v>0</v>
      </c>
      <c r="E32" s="118"/>
      <c r="F32" s="119"/>
      <c r="G32" s="525"/>
      <c r="H32" s="417"/>
      <c r="I32" s="406">
        <f>SUM(J31,J32)</f>
        <v>0</v>
      </c>
      <c r="J32" s="120"/>
      <c r="K32" s="119"/>
      <c r="L32" s="89"/>
      <c r="M32" s="11"/>
    </row>
    <row r="33" spans="1:13" ht="15">
      <c r="A33" s="376" t="s">
        <v>19</v>
      </c>
      <c r="B33" s="415"/>
      <c r="C33" s="520"/>
      <c r="D33" s="400"/>
      <c r="E33" s="127"/>
      <c r="F33" s="128"/>
      <c r="G33" s="529"/>
      <c r="H33" s="421"/>
      <c r="I33" s="85"/>
      <c r="J33" s="129"/>
      <c r="K33" s="128"/>
      <c r="L33" s="5"/>
      <c r="M33" s="5"/>
    </row>
    <row r="34" spans="1:13" ht="15">
      <c r="A34" s="375"/>
      <c r="B34" s="414"/>
      <c r="C34" s="519"/>
      <c r="D34" s="398">
        <f>SUM(E33,E34)</f>
        <v>0</v>
      </c>
      <c r="E34" s="130"/>
      <c r="F34" s="131"/>
      <c r="G34" s="526"/>
      <c r="H34" s="418"/>
      <c r="I34" s="408">
        <f>SUM(J33,J34)</f>
        <v>0</v>
      </c>
      <c r="J34" s="132"/>
      <c r="K34" s="131"/>
      <c r="L34" s="89"/>
      <c r="M34" s="14"/>
    </row>
    <row r="35" spans="1:13" ht="15.75">
      <c r="A35" s="374" t="s">
        <v>20</v>
      </c>
      <c r="B35" s="413"/>
      <c r="C35" s="518"/>
      <c r="D35" s="402"/>
      <c r="E35" s="133"/>
      <c r="F35" s="134"/>
      <c r="G35" s="532"/>
      <c r="H35" s="424"/>
      <c r="I35" s="452"/>
      <c r="J35" s="135"/>
      <c r="K35" s="134"/>
      <c r="L35" s="5"/>
      <c r="M35" s="5"/>
    </row>
    <row r="36" spans="1:13" ht="15.75">
      <c r="A36" s="374"/>
      <c r="B36" s="413"/>
      <c r="C36" s="518"/>
      <c r="D36" s="402">
        <v>0</v>
      </c>
      <c r="E36" s="133"/>
      <c r="F36" s="134"/>
      <c r="G36" s="532"/>
      <c r="H36" s="424"/>
      <c r="I36" s="410">
        <v>0</v>
      </c>
      <c r="J36" s="135"/>
      <c r="K36" s="134"/>
      <c r="L36" s="89"/>
      <c r="M36" s="11"/>
    </row>
    <row r="37" spans="1:13" ht="15.75">
      <c r="A37" s="376" t="s">
        <v>21</v>
      </c>
      <c r="B37" s="415"/>
      <c r="C37" s="520"/>
      <c r="D37" s="403"/>
      <c r="E37" s="136"/>
      <c r="F37" s="372"/>
      <c r="G37" s="533"/>
      <c r="H37" s="425"/>
      <c r="I37" s="451"/>
      <c r="J37" s="136"/>
      <c r="K37" s="372"/>
    </row>
    <row r="38" spans="1:13" ht="15.75">
      <c r="A38" s="375"/>
      <c r="B38" s="414"/>
      <c r="C38" s="519"/>
      <c r="D38" s="404">
        <f>SUM(E37,E38)</f>
        <v>0</v>
      </c>
      <c r="E38" s="137"/>
      <c r="F38" s="373"/>
      <c r="G38" s="534"/>
      <c r="H38" s="426"/>
      <c r="I38" s="411">
        <f>SUM(J37,J38)</f>
        <v>0</v>
      </c>
      <c r="J38" s="137"/>
      <c r="K38" s="373"/>
    </row>
    <row r="39" spans="1:13" ht="15.75">
      <c r="A39" s="374" t="s">
        <v>135</v>
      </c>
      <c r="B39" s="413"/>
      <c r="C39" s="518"/>
      <c r="D39" s="399"/>
      <c r="E39" s="138"/>
      <c r="F39" s="139"/>
      <c r="G39" s="535"/>
      <c r="H39" s="427"/>
      <c r="I39" s="450"/>
      <c r="J39" s="140"/>
      <c r="K39" s="139"/>
      <c r="L39" s="5"/>
      <c r="M39" s="5"/>
    </row>
    <row r="40" spans="1:13" ht="15.75">
      <c r="A40" s="374"/>
      <c r="B40" s="413"/>
      <c r="C40" s="518"/>
      <c r="D40" s="399">
        <f>SUM(E39,E40)</f>
        <v>0</v>
      </c>
      <c r="E40" s="138"/>
      <c r="F40" s="139"/>
      <c r="G40" s="535"/>
      <c r="H40" s="427"/>
      <c r="I40" s="406">
        <f>SUM(J39,J40)</f>
        <v>0</v>
      </c>
      <c r="J40" s="140"/>
      <c r="K40" s="139"/>
      <c r="L40" s="89"/>
      <c r="M40" s="11"/>
    </row>
    <row r="41" spans="1:13" ht="15">
      <c r="A41" s="376" t="s">
        <v>135</v>
      </c>
      <c r="B41" s="415"/>
      <c r="C41" s="520"/>
      <c r="D41" s="400"/>
      <c r="E41" s="127"/>
      <c r="F41" s="128"/>
      <c r="G41" s="529"/>
      <c r="H41" s="421"/>
      <c r="I41" s="85"/>
      <c r="J41" s="129"/>
      <c r="K41" s="128"/>
      <c r="L41" s="5"/>
      <c r="M41" s="5"/>
    </row>
    <row r="42" spans="1:13" ht="15.75" thickBot="1">
      <c r="A42" s="377"/>
      <c r="B42" s="416"/>
      <c r="C42" s="521"/>
      <c r="D42" s="405">
        <f>SUM(E41,E42)</f>
        <v>0</v>
      </c>
      <c r="E42" s="141"/>
      <c r="F42" s="142"/>
      <c r="G42" s="536"/>
      <c r="H42" s="428"/>
      <c r="I42" s="412">
        <f>SUM(J41,J42)</f>
        <v>0</v>
      </c>
      <c r="J42" s="143"/>
      <c r="K42" s="142"/>
      <c r="L42" s="89"/>
      <c r="M42" s="11"/>
    </row>
    <row r="43" spans="1:13" ht="15.75" thickBot="1">
      <c r="A43" s="863" t="s">
        <v>40</v>
      </c>
      <c r="B43" s="864"/>
      <c r="C43" s="522" t="s">
        <v>222</v>
      </c>
      <c r="D43" s="449">
        <f>SUM(D9,D11,D13,D15,D17,D19,D21,D23,D25,D27,D29,D31,D33,D35,D37,D39,D41)</f>
        <v>0</v>
      </c>
      <c r="E43" s="611">
        <f>SUM(E9,E11,E13,E15,E17,E19,E21,E23,E25,E27,E29,E31,E33,E35,E37,E39,E41)</f>
        <v>0</v>
      </c>
      <c r="F43" s="611">
        <f>SUM(F9,F11,F13,F15,F17,F19,F21,F23,F25,F27,F29,F31,F33,F35,F37,F39,F41)</f>
        <v>0</v>
      </c>
      <c r="G43" s="861" t="s">
        <v>40</v>
      </c>
      <c r="H43" s="522" t="s">
        <v>222</v>
      </c>
      <c r="I43" s="448">
        <f>SUM(I9,I11,I13,I15,I17,I19,I21,I23,I25,I27,I29,I31,I33,I35,I37,I39,I41)</f>
        <v>0</v>
      </c>
      <c r="J43" s="370">
        <f t="shared" ref="J43:K43" si="0">SUM(J9,J11,J13,J15,J17,J19,J21,J23,J25,J27,J29,J31,J33,J35,J37,J39,J41)</f>
        <v>11080.59</v>
      </c>
      <c r="K43" s="557">
        <f t="shared" si="0"/>
        <v>11045.7</v>
      </c>
      <c r="L43" s="5"/>
      <c r="M43" s="21"/>
    </row>
    <row r="44" spans="1:13" ht="15.75" thickBot="1">
      <c r="A44" s="865"/>
      <c r="B44" s="866"/>
      <c r="C44" s="523"/>
      <c r="D44" s="612">
        <f>SUM(D10,D12,D14,D16,D18,D20,D22,D24,D26,D28,D30,D32,D34,D36,D38,D40,D42)</f>
        <v>0</v>
      </c>
      <c r="E44" s="612">
        <f>SUM(E10,E12,E14,E16,E18,E20,E22,E24,E26,E28,E30,E32,E34,E36,E38,E40,E42)</f>
        <v>0</v>
      </c>
      <c r="F44" s="612">
        <f t="shared" ref="F44" si="1">SUM(F10,F12,F14,F16,F18,F20,F22,F24,F26,F28,F30,F32,F34,F36,F38,F40,F42)</f>
        <v>0</v>
      </c>
      <c r="G44" s="862"/>
      <c r="H44" s="524"/>
      <c r="I44" s="371">
        <f>SUM(I10,I12,I14,I16,I18,I20,I22,I24,I26,I28,I30,I32,I34,I36,I38,I40,I42)</f>
        <v>11722.800000000001</v>
      </c>
      <c r="J44" s="371">
        <f t="shared" ref="J44:K44" si="2">SUM(J10,J12,J14,J16,J18,J20,J22,J24,J26,J28,J30,J32,J34,J36,J38,J40,J42)</f>
        <v>642.20999999999992</v>
      </c>
      <c r="K44" s="558">
        <f t="shared" si="2"/>
        <v>636.9</v>
      </c>
      <c r="L44" s="22"/>
      <c r="M44" s="23"/>
    </row>
    <row r="45" spans="1:13">
      <c r="A45" s="5"/>
      <c r="B45" s="5"/>
      <c r="C45" s="5"/>
      <c r="D45" s="5"/>
      <c r="E45" s="25"/>
      <c r="F45" s="181"/>
      <c r="G45" s="181"/>
      <c r="H45" s="181"/>
      <c r="I45" s="11"/>
      <c r="J45" s="5"/>
      <c r="K45" s="179"/>
      <c r="L45" s="5"/>
      <c r="M45" s="5"/>
    </row>
    <row r="46" spans="1:13">
      <c r="A46" s="24" t="s">
        <v>147</v>
      </c>
      <c r="B46" s="24"/>
      <c r="C46" s="24"/>
      <c r="D46" s="24"/>
      <c r="E46" s="81"/>
      <c r="F46" s="81"/>
      <c r="G46" s="81"/>
      <c r="H46" s="81"/>
      <c r="I46" s="86"/>
      <c r="J46" s="24"/>
      <c r="K46" s="24"/>
      <c r="L46" s="5"/>
      <c r="M46" s="5"/>
    </row>
    <row r="47" spans="1:13">
      <c r="A47" s="5"/>
      <c r="B47" s="5"/>
      <c r="C47" s="5"/>
      <c r="D47" s="5"/>
      <c r="E47" s="25"/>
      <c r="F47" s="25"/>
      <c r="G47" s="25"/>
      <c r="H47" s="25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5"/>
      <c r="G48" s="25"/>
      <c r="H48" s="25"/>
      <c r="I48" s="11"/>
      <c r="J48" s="14"/>
      <c r="K48" s="25"/>
      <c r="L48" s="5"/>
      <c r="M48" s="5"/>
    </row>
    <row r="49" spans="4:9">
      <c r="D49" s="179"/>
      <c r="I49" s="180"/>
    </row>
  </sheetData>
  <mergeCells count="11">
    <mergeCell ref="G43:G44"/>
    <mergeCell ref="A43:B44"/>
    <mergeCell ref="D6:D7"/>
    <mergeCell ref="I6:I7"/>
    <mergeCell ref="D4:F4"/>
    <mergeCell ref="I4:K4"/>
    <mergeCell ref="D5:E5"/>
    <mergeCell ref="I5:J5"/>
    <mergeCell ref="A4:A8"/>
    <mergeCell ref="B4:B8"/>
    <mergeCell ref="G4:G8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3" orientation="landscape" r:id="rId1"/>
  <headerFooter alignWithMargins="0">
    <oddHeader>&amp;RZałącznik nr 1 – pismo ZP - 7212.1.2018</oddHeader>
    <oddFooter>&amp;C&amp;A</oddFoot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96"/>
  <sheetViews>
    <sheetView zoomScale="80" zoomScaleNormal="80" workbookViewId="0">
      <selection activeCell="P11" sqref="P11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customWidth="1"/>
    <col min="6" max="6" width="12.140625" bestFit="1" customWidth="1"/>
    <col min="7" max="7" width="12.140625" customWidth="1"/>
    <col min="8" max="9" width="14.140625" customWidth="1"/>
    <col min="10" max="10" width="11.5703125" bestFit="1" customWidth="1"/>
    <col min="11" max="11" width="15.5703125" customWidth="1"/>
    <col min="12" max="12" width="13.28515625" bestFit="1" customWidth="1"/>
    <col min="13" max="13" width="15" customWidth="1"/>
    <col min="14" max="14" width="13.28515625" bestFit="1" customWidth="1"/>
    <col min="15" max="15" width="15.5703125" customWidth="1"/>
    <col min="16" max="16" width="14.7109375" bestFit="1" customWidth="1"/>
    <col min="17" max="17" width="17.42578125" customWidth="1"/>
    <col min="18" max="18" width="14.140625" bestFit="1" customWidth="1"/>
  </cols>
  <sheetData>
    <row r="1" spans="1:21" s="166" customFormat="1" ht="15.75">
      <c r="A1" s="463" t="s">
        <v>61</v>
      </c>
      <c r="B1" s="464"/>
      <c r="C1" s="464"/>
      <c r="D1" s="511"/>
      <c r="E1" s="511"/>
      <c r="F1" s="511"/>
      <c r="G1" s="511"/>
      <c r="H1" s="511"/>
      <c r="I1" s="511"/>
      <c r="J1" s="464"/>
      <c r="K1" s="465"/>
      <c r="L1" s="466"/>
      <c r="M1" s="467"/>
      <c r="N1" s="468"/>
      <c r="O1" s="468"/>
      <c r="P1" s="468"/>
      <c r="Q1" s="468"/>
      <c r="R1" s="468"/>
    </row>
    <row r="2" spans="1:21" s="166" customFormat="1" ht="15.75">
      <c r="A2" s="487" t="s">
        <v>62</v>
      </c>
      <c r="B2" s="488"/>
      <c r="C2" s="488"/>
      <c r="D2" s="508"/>
      <c r="E2" s="509"/>
      <c r="F2" s="509"/>
      <c r="G2" s="510"/>
      <c r="H2" s="464"/>
      <c r="I2" s="464"/>
      <c r="J2" s="464"/>
      <c r="K2" s="465"/>
      <c r="L2" s="466"/>
      <c r="M2" s="467"/>
      <c r="N2" s="468"/>
      <c r="O2" s="468"/>
      <c r="P2" s="468"/>
      <c r="Q2" s="468"/>
      <c r="R2" s="468"/>
    </row>
    <row r="3" spans="1:21" ht="24" customHeight="1">
      <c r="A3" s="489" t="s">
        <v>127</v>
      </c>
      <c r="B3" s="490"/>
      <c r="C3" s="506"/>
      <c r="D3" s="506"/>
      <c r="E3" s="506"/>
      <c r="F3" s="506"/>
      <c r="G3" s="506"/>
      <c r="H3" s="507"/>
      <c r="I3" s="507"/>
      <c r="J3" s="27"/>
      <c r="K3" s="28"/>
      <c r="L3" s="29"/>
      <c r="M3" s="30"/>
      <c r="N3" s="31"/>
      <c r="Q3" s="90"/>
      <c r="R3" s="610" t="s">
        <v>220</v>
      </c>
      <c r="S3" s="610"/>
      <c r="T3" s="610"/>
      <c r="U3" s="610"/>
    </row>
    <row r="4" spans="1:21" s="343" customFormat="1" ht="15.75" thickBot="1">
      <c r="A4" s="683" t="s">
        <v>123</v>
      </c>
      <c r="B4" s="684"/>
      <c r="C4" s="685"/>
      <c r="D4" s="686"/>
      <c r="E4" s="686"/>
      <c r="F4" s="686"/>
      <c r="G4" s="686"/>
      <c r="H4" s="686"/>
      <c r="I4" s="686"/>
      <c r="J4" s="686"/>
      <c r="K4" s="687"/>
      <c r="L4" s="688"/>
      <c r="M4" s="689"/>
      <c r="N4" s="690"/>
      <c r="O4" s="690"/>
      <c r="P4" s="690"/>
      <c r="Q4" s="690"/>
      <c r="R4" s="690"/>
    </row>
    <row r="5" spans="1:21" ht="15" customHeight="1">
      <c r="A5" s="691"/>
      <c r="B5" s="895" t="s">
        <v>98</v>
      </c>
      <c r="C5" s="906" t="s">
        <v>54</v>
      </c>
      <c r="D5" s="907"/>
      <c r="E5" s="907"/>
      <c r="F5" s="907"/>
      <c r="G5" s="907"/>
      <c r="H5" s="907"/>
      <c r="I5" s="908"/>
      <c r="J5" s="892" t="s">
        <v>121</v>
      </c>
      <c r="K5" s="889"/>
      <c r="L5" s="888" t="s">
        <v>55</v>
      </c>
      <c r="M5" s="889"/>
      <c r="N5" s="890" t="s">
        <v>56</v>
      </c>
      <c r="O5" s="891"/>
      <c r="P5" s="890" t="s">
        <v>58</v>
      </c>
      <c r="Q5" s="915"/>
      <c r="R5" s="891"/>
    </row>
    <row r="6" spans="1:21" ht="15">
      <c r="A6" s="692"/>
      <c r="B6" s="896"/>
      <c r="C6" s="909"/>
      <c r="D6" s="910"/>
      <c r="E6" s="910"/>
      <c r="F6" s="910"/>
      <c r="G6" s="910"/>
      <c r="H6" s="910"/>
      <c r="I6" s="911"/>
      <c r="J6" s="893" t="s">
        <v>122</v>
      </c>
      <c r="K6" s="894"/>
      <c r="L6" s="900"/>
      <c r="M6" s="894"/>
      <c r="N6" s="901" t="s">
        <v>57</v>
      </c>
      <c r="O6" s="902"/>
      <c r="P6" s="901"/>
      <c r="Q6" s="914"/>
      <c r="R6" s="902"/>
    </row>
    <row r="7" spans="1:21" ht="15">
      <c r="A7" s="692" t="s">
        <v>6</v>
      </c>
      <c r="B7" s="896"/>
      <c r="C7" s="693" t="s">
        <v>48</v>
      </c>
      <c r="D7" s="694" t="s">
        <v>24</v>
      </c>
      <c r="E7" s="694" t="s">
        <v>49</v>
      </c>
      <c r="F7" s="695" t="s">
        <v>50</v>
      </c>
      <c r="G7" s="696" t="s">
        <v>51</v>
      </c>
      <c r="H7" s="697" t="s">
        <v>126</v>
      </c>
      <c r="I7" s="903" t="s">
        <v>179</v>
      </c>
      <c r="J7" s="898" t="s">
        <v>1</v>
      </c>
      <c r="K7" s="698"/>
      <c r="L7" s="916" t="s">
        <v>1</v>
      </c>
      <c r="M7" s="699"/>
      <c r="N7" s="916" t="s">
        <v>1</v>
      </c>
      <c r="O7" s="699"/>
      <c r="P7" s="916" t="s">
        <v>1</v>
      </c>
      <c r="Q7" s="700" t="s">
        <v>60</v>
      </c>
      <c r="R7" s="701"/>
    </row>
    <row r="8" spans="1:21" ht="15">
      <c r="A8" s="692"/>
      <c r="B8" s="896"/>
      <c r="C8" s="693" t="s">
        <v>47</v>
      </c>
      <c r="D8" s="702" t="s">
        <v>25</v>
      </c>
      <c r="E8" s="703"/>
      <c r="F8" s="695" t="s">
        <v>53</v>
      </c>
      <c r="G8" s="704" t="s">
        <v>52</v>
      </c>
      <c r="H8" s="705" t="s">
        <v>180</v>
      </c>
      <c r="I8" s="904"/>
      <c r="J8" s="899"/>
      <c r="K8" s="706" t="s">
        <v>43</v>
      </c>
      <c r="L8" s="917"/>
      <c r="M8" s="707" t="s">
        <v>43</v>
      </c>
      <c r="N8" s="917"/>
      <c r="O8" s="706" t="s">
        <v>43</v>
      </c>
      <c r="P8" s="917"/>
      <c r="Q8" s="708" t="s">
        <v>59</v>
      </c>
      <c r="R8" s="709" t="s">
        <v>45</v>
      </c>
    </row>
    <row r="9" spans="1:21" ht="15">
      <c r="A9" s="692"/>
      <c r="B9" s="896"/>
      <c r="C9" s="710"/>
      <c r="D9" s="711"/>
      <c r="E9" s="711"/>
      <c r="F9" s="695"/>
      <c r="G9" s="712" t="s">
        <v>124</v>
      </c>
      <c r="H9" s="713" t="s">
        <v>41</v>
      </c>
      <c r="I9" s="904"/>
      <c r="J9" s="714" t="s">
        <v>41</v>
      </c>
      <c r="K9" s="715" t="s">
        <v>44</v>
      </c>
      <c r="L9" s="716" t="s">
        <v>41</v>
      </c>
      <c r="M9" s="717" t="s">
        <v>44</v>
      </c>
      <c r="N9" s="716" t="s">
        <v>41</v>
      </c>
      <c r="O9" s="715" t="s">
        <v>44</v>
      </c>
      <c r="P9" s="718" t="s">
        <v>41</v>
      </c>
      <c r="Q9" s="719" t="s">
        <v>73</v>
      </c>
      <c r="R9" s="720" t="s">
        <v>46</v>
      </c>
    </row>
    <row r="10" spans="1:21" ht="15.75" thickBot="1">
      <c r="A10" s="721"/>
      <c r="B10" s="897"/>
      <c r="C10" s="722" t="s">
        <v>3</v>
      </c>
      <c r="D10" s="722" t="s">
        <v>3</v>
      </c>
      <c r="E10" s="723" t="s">
        <v>3</v>
      </c>
      <c r="F10" s="723" t="s">
        <v>3</v>
      </c>
      <c r="G10" s="723" t="s">
        <v>3</v>
      </c>
      <c r="H10" s="724" t="s">
        <v>42</v>
      </c>
      <c r="I10" s="905"/>
      <c r="J10" s="725" t="s">
        <v>42</v>
      </c>
      <c r="K10" s="726" t="s">
        <v>4</v>
      </c>
      <c r="L10" s="727" t="s">
        <v>42</v>
      </c>
      <c r="M10" s="728" t="s">
        <v>4</v>
      </c>
      <c r="N10" s="727" t="s">
        <v>42</v>
      </c>
      <c r="O10" s="729" t="s">
        <v>4</v>
      </c>
      <c r="P10" s="730" t="s">
        <v>42</v>
      </c>
      <c r="Q10" s="722" t="s">
        <v>4</v>
      </c>
      <c r="R10" s="729" t="s">
        <v>4</v>
      </c>
    </row>
    <row r="11" spans="1:21" ht="15.75" thickTop="1">
      <c r="A11" s="364" t="s">
        <v>7</v>
      </c>
      <c r="B11" s="365" t="s">
        <v>231</v>
      </c>
      <c r="C11" s="185">
        <v>3</v>
      </c>
      <c r="D11" s="186">
        <v>2</v>
      </c>
      <c r="E11" s="187">
        <v>0</v>
      </c>
      <c r="F11" s="188">
        <v>1</v>
      </c>
      <c r="G11" s="189">
        <v>0</v>
      </c>
      <c r="H11" s="350">
        <v>0</v>
      </c>
      <c r="I11" s="912"/>
      <c r="J11" s="188">
        <v>0</v>
      </c>
      <c r="K11" s="190"/>
      <c r="L11" s="191">
        <v>3.68</v>
      </c>
      <c r="M11" s="98">
        <v>0</v>
      </c>
      <c r="N11" s="393">
        <v>3</v>
      </c>
      <c r="O11" s="394">
        <v>1045.3</v>
      </c>
      <c r="P11" s="393">
        <v>8</v>
      </c>
      <c r="Q11" s="395">
        <v>136.91999999999999</v>
      </c>
      <c r="R11" s="537">
        <v>520</v>
      </c>
    </row>
    <row r="12" spans="1:21" ht="15">
      <c r="A12" s="362"/>
      <c r="B12" s="640"/>
      <c r="C12" s="641"/>
      <c r="D12" s="641"/>
      <c r="E12" s="641"/>
      <c r="F12" s="641"/>
      <c r="G12" s="641"/>
      <c r="H12" s="351">
        <v>0</v>
      </c>
      <c r="I12" s="913"/>
      <c r="J12" s="192"/>
      <c r="K12" s="193"/>
      <c r="L12" s="156">
        <v>1</v>
      </c>
      <c r="M12" s="99">
        <v>3.58</v>
      </c>
      <c r="N12" s="102">
        <v>3</v>
      </c>
      <c r="O12" s="101">
        <v>65.349999999999994</v>
      </c>
      <c r="P12" s="156">
        <v>548.63</v>
      </c>
      <c r="Q12" s="100">
        <v>411.71</v>
      </c>
      <c r="R12" s="538">
        <v>28.63</v>
      </c>
    </row>
    <row r="13" spans="1:21" ht="15">
      <c r="A13" s="364" t="s">
        <v>8</v>
      </c>
      <c r="B13" s="365"/>
      <c r="C13" s="65"/>
      <c r="D13" s="194"/>
      <c r="E13" s="195"/>
      <c r="F13" s="196"/>
      <c r="G13" s="197"/>
      <c r="H13" s="352"/>
      <c r="I13" s="628"/>
      <c r="J13" s="196"/>
      <c r="K13" s="198"/>
      <c r="L13" s="199"/>
      <c r="M13" s="39"/>
      <c r="N13" s="38"/>
      <c r="O13" s="46"/>
      <c r="P13" s="38"/>
      <c r="Q13" s="36"/>
      <c r="R13" s="539"/>
    </row>
    <row r="14" spans="1:21" ht="15">
      <c r="A14" s="364"/>
      <c r="B14" s="365"/>
      <c r="C14" s="641"/>
      <c r="D14" s="641"/>
      <c r="E14" s="641"/>
      <c r="F14" s="641"/>
      <c r="G14" s="641"/>
      <c r="H14" s="352"/>
      <c r="I14" s="628"/>
      <c r="J14" s="196"/>
      <c r="K14" s="198"/>
      <c r="L14" s="199"/>
      <c r="M14" s="39"/>
      <c r="N14" s="47"/>
      <c r="O14" s="46"/>
      <c r="P14" s="38"/>
      <c r="Q14" s="36"/>
      <c r="R14" s="539"/>
    </row>
    <row r="15" spans="1:21" ht="15.75">
      <c r="A15" s="366" t="s">
        <v>9</v>
      </c>
      <c r="B15" s="367"/>
      <c r="C15" s="200"/>
      <c r="D15" s="201"/>
      <c r="E15" s="184"/>
      <c r="F15" s="202"/>
      <c r="G15" s="203"/>
      <c r="H15" s="353"/>
      <c r="I15" s="629"/>
      <c r="J15" s="202"/>
      <c r="K15" s="204"/>
      <c r="L15" s="205"/>
      <c r="M15" s="106"/>
      <c r="N15" s="105"/>
      <c r="O15" s="104"/>
      <c r="P15" s="105"/>
      <c r="Q15" s="103"/>
      <c r="R15" s="540"/>
    </row>
    <row r="16" spans="1:21" ht="15.75">
      <c r="A16" s="362"/>
      <c r="B16" s="363"/>
      <c r="C16" s="641"/>
      <c r="D16" s="641"/>
      <c r="E16" s="641"/>
      <c r="F16" s="641"/>
      <c r="G16" s="641"/>
      <c r="H16" s="354"/>
      <c r="I16" s="630"/>
      <c r="J16" s="206"/>
      <c r="K16" s="207"/>
      <c r="L16" s="208"/>
      <c r="M16" s="108"/>
      <c r="N16" s="109"/>
      <c r="O16" s="107"/>
      <c r="P16" s="109"/>
      <c r="Q16" s="110"/>
      <c r="R16" s="541"/>
    </row>
    <row r="17" spans="1:18" ht="15.75">
      <c r="A17" s="364" t="s">
        <v>10</v>
      </c>
      <c r="B17" s="365"/>
      <c r="C17" s="65"/>
      <c r="D17" s="194"/>
      <c r="E17" s="195"/>
      <c r="F17" s="196"/>
      <c r="G17" s="197"/>
      <c r="H17" s="352"/>
      <c r="I17" s="628"/>
      <c r="J17" s="196"/>
      <c r="K17" s="209"/>
      <c r="L17" s="199"/>
      <c r="M17" s="39"/>
      <c r="N17" s="38"/>
      <c r="O17" s="111"/>
      <c r="P17" s="157"/>
      <c r="Q17" s="158"/>
      <c r="R17" s="542"/>
    </row>
    <row r="18" spans="1:18" ht="15.75">
      <c r="A18" s="364"/>
      <c r="B18" s="365"/>
      <c r="C18" s="641"/>
      <c r="D18" s="641"/>
      <c r="E18" s="641"/>
      <c r="F18" s="641"/>
      <c r="G18" s="641"/>
      <c r="H18" s="352"/>
      <c r="I18" s="628"/>
      <c r="J18" s="196"/>
      <c r="K18" s="209"/>
      <c r="L18" s="199"/>
      <c r="M18" s="39"/>
      <c r="N18" s="112"/>
      <c r="O18" s="111"/>
      <c r="P18" s="159"/>
      <c r="Q18" s="160"/>
      <c r="R18" s="543"/>
    </row>
    <row r="19" spans="1:18" ht="15">
      <c r="A19" s="366" t="s">
        <v>11</v>
      </c>
      <c r="B19" s="367"/>
      <c r="C19" s="210"/>
      <c r="D19" s="211"/>
      <c r="E19" s="212"/>
      <c r="F19" s="213"/>
      <c r="G19" s="214"/>
      <c r="H19" s="355"/>
      <c r="I19" s="631"/>
      <c r="J19" s="344"/>
      <c r="K19" s="221"/>
      <c r="L19" s="215"/>
      <c r="M19" s="54"/>
      <c r="N19" s="53"/>
      <c r="O19" s="51"/>
      <c r="P19" s="48"/>
      <c r="Q19" s="49"/>
      <c r="R19" s="51"/>
    </row>
    <row r="20" spans="1:18" ht="15">
      <c r="A20" s="362"/>
      <c r="B20" s="363"/>
      <c r="C20" s="641"/>
      <c r="D20" s="641"/>
      <c r="E20" s="641"/>
      <c r="F20" s="641"/>
      <c r="G20" s="641"/>
      <c r="H20" s="356"/>
      <c r="I20" s="632"/>
      <c r="J20" s="345"/>
      <c r="K20" s="222"/>
      <c r="L20" s="216"/>
      <c r="M20" s="43"/>
      <c r="N20" s="44"/>
      <c r="O20" s="62"/>
      <c r="P20" s="544"/>
      <c r="Q20" s="41"/>
      <c r="R20" s="42"/>
    </row>
    <row r="21" spans="1:18" ht="15">
      <c r="A21" s="364" t="s">
        <v>12</v>
      </c>
      <c r="B21" s="365"/>
      <c r="C21" s="65"/>
      <c r="D21" s="194"/>
      <c r="E21" s="195"/>
      <c r="F21" s="196"/>
      <c r="G21" s="197"/>
      <c r="H21" s="352"/>
      <c r="I21" s="628"/>
      <c r="J21" s="346"/>
      <c r="K21" s="198"/>
      <c r="L21" s="217"/>
      <c r="M21" s="39"/>
      <c r="N21" s="57"/>
      <c r="O21" s="58"/>
      <c r="P21" s="545"/>
      <c r="Q21" s="40"/>
      <c r="R21" s="46"/>
    </row>
    <row r="22" spans="1:18" ht="15">
      <c r="A22" s="364"/>
      <c r="B22" s="365"/>
      <c r="C22" s="641"/>
      <c r="D22" s="641"/>
      <c r="E22" s="641"/>
      <c r="F22" s="641"/>
      <c r="G22" s="641"/>
      <c r="H22" s="352"/>
      <c r="I22" s="628"/>
      <c r="J22" s="346"/>
      <c r="K22" s="198"/>
      <c r="L22" s="217"/>
      <c r="M22" s="39"/>
      <c r="N22" s="59"/>
      <c r="O22" s="161"/>
      <c r="P22" s="546"/>
      <c r="Q22" s="40"/>
      <c r="R22" s="37"/>
    </row>
    <row r="23" spans="1:18" ht="15">
      <c r="A23" s="366" t="s">
        <v>13</v>
      </c>
      <c r="B23" s="367"/>
      <c r="C23" s="210"/>
      <c r="D23" s="211"/>
      <c r="E23" s="212"/>
      <c r="F23" s="213"/>
      <c r="G23" s="214"/>
      <c r="H23" s="355"/>
      <c r="I23" s="631"/>
      <c r="J23" s="344"/>
      <c r="K23" s="221"/>
      <c r="L23" s="215"/>
      <c r="M23" s="54"/>
      <c r="N23" s="53"/>
      <c r="O23" s="51"/>
      <c r="P23" s="48"/>
      <c r="Q23" s="49"/>
      <c r="R23" s="51"/>
    </row>
    <row r="24" spans="1:18" ht="15">
      <c r="A24" s="362"/>
      <c r="B24" s="363"/>
      <c r="C24" s="641"/>
      <c r="D24" s="641"/>
      <c r="E24" s="641"/>
      <c r="F24" s="641"/>
      <c r="G24" s="641"/>
      <c r="H24" s="356"/>
      <c r="I24" s="632"/>
      <c r="J24" s="345"/>
      <c r="K24" s="222"/>
      <c r="L24" s="216"/>
      <c r="M24" s="43"/>
      <c r="N24" s="44"/>
      <c r="O24" s="62"/>
      <c r="P24" s="544"/>
      <c r="Q24" s="41"/>
      <c r="R24" s="42"/>
    </row>
    <row r="25" spans="1:18" ht="15">
      <c r="A25" s="364" t="s">
        <v>14</v>
      </c>
      <c r="B25" s="365"/>
      <c r="C25" s="65"/>
      <c r="D25" s="194"/>
      <c r="E25" s="195"/>
      <c r="F25" s="196"/>
      <c r="G25" s="197"/>
      <c r="H25" s="352"/>
      <c r="I25" s="628"/>
      <c r="J25" s="196"/>
      <c r="K25" s="209"/>
      <c r="L25" s="218"/>
      <c r="M25" s="145"/>
      <c r="N25" s="144"/>
      <c r="O25" s="146"/>
      <c r="P25" s="547"/>
      <c r="Q25" s="147"/>
      <c r="R25" s="146"/>
    </row>
    <row r="26" spans="1:18" ht="15">
      <c r="A26" s="364"/>
      <c r="B26" s="365"/>
      <c r="C26" s="641"/>
      <c r="D26" s="641"/>
      <c r="E26" s="641"/>
      <c r="F26" s="641"/>
      <c r="G26" s="641"/>
      <c r="H26" s="352"/>
      <c r="I26" s="628"/>
      <c r="J26" s="347"/>
      <c r="K26" s="209"/>
      <c r="L26" s="218"/>
      <c r="M26" s="145"/>
      <c r="N26" s="144"/>
      <c r="O26" s="146"/>
      <c r="P26" s="548"/>
      <c r="Q26" s="147"/>
      <c r="R26" s="146"/>
    </row>
    <row r="27" spans="1:18" ht="15">
      <c r="A27" s="366" t="s">
        <v>15</v>
      </c>
      <c r="B27" s="367"/>
      <c r="C27" s="210"/>
      <c r="D27" s="211"/>
      <c r="E27" s="212"/>
      <c r="F27" s="213"/>
      <c r="G27" s="214"/>
      <c r="H27" s="355"/>
      <c r="I27" s="631"/>
      <c r="J27" s="213"/>
      <c r="K27" s="64"/>
      <c r="L27" s="219"/>
      <c r="M27" s="149"/>
      <c r="N27" s="148"/>
      <c r="O27" s="150"/>
      <c r="P27" s="549"/>
      <c r="Q27" s="151"/>
      <c r="R27" s="150"/>
    </row>
    <row r="28" spans="1:18" ht="15">
      <c r="A28" s="362"/>
      <c r="B28" s="363"/>
      <c r="C28" s="641"/>
      <c r="D28" s="641"/>
      <c r="E28" s="641"/>
      <c r="F28" s="641"/>
      <c r="G28" s="641"/>
      <c r="H28" s="352"/>
      <c r="I28" s="628"/>
      <c r="J28" s="196"/>
      <c r="K28" s="209"/>
      <c r="L28" s="218"/>
      <c r="M28" s="239"/>
      <c r="N28" s="152"/>
      <c r="O28" s="153"/>
      <c r="P28" s="550"/>
      <c r="Q28" s="154"/>
      <c r="R28" s="153"/>
    </row>
    <row r="29" spans="1:18" ht="15">
      <c r="A29" s="364" t="s">
        <v>16</v>
      </c>
      <c r="B29" s="367"/>
      <c r="C29" s="231"/>
      <c r="D29" s="230"/>
      <c r="E29" s="229"/>
      <c r="F29" s="229"/>
      <c r="G29" s="229"/>
      <c r="H29" s="357"/>
      <c r="I29" s="633"/>
      <c r="J29" s="233"/>
      <c r="K29" s="232"/>
      <c r="L29" s="233"/>
      <c r="M29" s="39"/>
      <c r="N29" s="38"/>
      <c r="O29" s="46"/>
      <c r="P29" s="545"/>
      <c r="Q29" s="36"/>
      <c r="R29" s="37"/>
    </row>
    <row r="30" spans="1:18" ht="15">
      <c r="A30" s="364"/>
      <c r="B30" s="365"/>
      <c r="C30" s="641"/>
      <c r="D30" s="641"/>
      <c r="E30" s="641"/>
      <c r="F30" s="641"/>
      <c r="G30" s="641"/>
      <c r="H30" s="358"/>
      <c r="I30" s="634"/>
      <c r="J30" s="234"/>
      <c r="K30" s="235"/>
      <c r="L30" s="236"/>
      <c r="M30" s="39"/>
      <c r="N30" s="38"/>
      <c r="O30" s="56"/>
      <c r="P30" s="551"/>
      <c r="Q30" s="41"/>
      <c r="R30" s="42"/>
    </row>
    <row r="31" spans="1:18" ht="15">
      <c r="A31" s="366" t="s">
        <v>17</v>
      </c>
      <c r="B31" s="367"/>
      <c r="C31" s="196"/>
      <c r="D31" s="194"/>
      <c r="E31" s="195"/>
      <c r="F31" s="196"/>
      <c r="G31" s="197"/>
      <c r="H31" s="352"/>
      <c r="I31" s="628"/>
      <c r="J31" s="196"/>
      <c r="K31" s="209"/>
      <c r="L31" s="199"/>
      <c r="M31" s="52"/>
      <c r="N31" s="237"/>
      <c r="O31" s="46"/>
      <c r="P31" s="545"/>
      <c r="Q31" s="40"/>
      <c r="R31" s="46"/>
    </row>
    <row r="32" spans="1:18" ht="15">
      <c r="A32" s="362"/>
      <c r="B32" s="363"/>
      <c r="C32" s="641"/>
      <c r="D32" s="641"/>
      <c r="E32" s="641"/>
      <c r="F32" s="641"/>
      <c r="G32" s="641"/>
      <c r="H32" s="356"/>
      <c r="I32" s="632"/>
      <c r="J32" s="348"/>
      <c r="K32" s="116"/>
      <c r="L32" s="220"/>
      <c r="M32" s="43"/>
      <c r="N32" s="117"/>
      <c r="O32" s="115"/>
      <c r="P32" s="552"/>
      <c r="Q32" s="45"/>
      <c r="R32" s="62"/>
    </row>
    <row r="33" spans="1:18" ht="15">
      <c r="A33" s="364" t="s">
        <v>18</v>
      </c>
      <c r="B33" s="365"/>
      <c r="C33" s="65"/>
      <c r="D33" s="194"/>
      <c r="E33" s="195"/>
      <c r="F33" s="196"/>
      <c r="G33" s="197"/>
      <c r="H33" s="352"/>
      <c r="I33" s="628"/>
      <c r="J33" s="196"/>
      <c r="K33" s="63"/>
      <c r="L33" s="199"/>
      <c r="M33" s="39"/>
      <c r="N33" s="38"/>
      <c r="O33" s="46"/>
      <c r="P33" s="545"/>
      <c r="Q33" s="36"/>
      <c r="R33" s="37"/>
    </row>
    <row r="34" spans="1:18" ht="15">
      <c r="A34" s="364"/>
      <c r="B34" s="365"/>
      <c r="C34" s="641"/>
      <c r="D34" s="641"/>
      <c r="E34" s="641"/>
      <c r="F34" s="641"/>
      <c r="G34" s="641"/>
      <c r="H34" s="352"/>
      <c r="I34" s="628"/>
      <c r="J34" s="196"/>
      <c r="K34" s="66"/>
      <c r="L34" s="199"/>
      <c r="M34" s="39"/>
      <c r="N34" s="38"/>
      <c r="O34" s="37"/>
      <c r="P34" s="553"/>
      <c r="Q34" s="36"/>
      <c r="R34" s="37"/>
    </row>
    <row r="35" spans="1:18" ht="15">
      <c r="A35" s="366" t="s">
        <v>19</v>
      </c>
      <c r="B35" s="367"/>
      <c r="C35" s="210"/>
      <c r="D35" s="211"/>
      <c r="E35" s="212"/>
      <c r="F35" s="213"/>
      <c r="G35" s="214"/>
      <c r="H35" s="355"/>
      <c r="I35" s="631"/>
      <c r="J35" s="344"/>
      <c r="K35" s="221"/>
      <c r="L35" s="215"/>
      <c r="M35" s="54"/>
      <c r="N35" s="53"/>
      <c r="O35" s="51"/>
      <c r="P35" s="48"/>
      <c r="Q35" s="49"/>
      <c r="R35" s="51"/>
    </row>
    <row r="36" spans="1:18" ht="15">
      <c r="A36" s="362"/>
      <c r="B36" s="363"/>
      <c r="C36" s="641"/>
      <c r="D36" s="641"/>
      <c r="E36" s="641"/>
      <c r="F36" s="641"/>
      <c r="G36" s="641"/>
      <c r="H36" s="356"/>
      <c r="I36" s="632"/>
      <c r="J36" s="345"/>
      <c r="K36" s="222"/>
      <c r="L36" s="216"/>
      <c r="M36" s="43"/>
      <c r="N36" s="44"/>
      <c r="O36" s="62"/>
      <c r="P36" s="544"/>
      <c r="Q36" s="41"/>
      <c r="R36" s="42"/>
    </row>
    <row r="37" spans="1:18" ht="15">
      <c r="A37" s="364" t="s">
        <v>20</v>
      </c>
      <c r="B37" s="365"/>
      <c r="C37" s="65"/>
      <c r="D37" s="194"/>
      <c r="E37" s="195"/>
      <c r="F37" s="196"/>
      <c r="G37" s="197"/>
      <c r="H37" s="352"/>
      <c r="I37" s="628"/>
      <c r="J37" s="349"/>
      <c r="K37" s="223"/>
      <c r="L37" s="199"/>
      <c r="M37" s="39"/>
      <c r="N37" s="38"/>
      <c r="O37" s="37"/>
      <c r="P37" s="545"/>
      <c r="Q37" s="36"/>
      <c r="R37" s="37"/>
    </row>
    <row r="38" spans="1:18" ht="15">
      <c r="A38" s="364"/>
      <c r="B38" s="365"/>
      <c r="C38" s="641"/>
      <c r="D38" s="641"/>
      <c r="E38" s="641"/>
      <c r="F38" s="641"/>
      <c r="G38" s="641"/>
      <c r="H38" s="352"/>
      <c r="I38" s="628"/>
      <c r="J38" s="349"/>
      <c r="K38" s="223"/>
      <c r="L38" s="199"/>
      <c r="M38" s="39"/>
      <c r="N38" s="112"/>
      <c r="O38" s="46"/>
      <c r="P38" s="554"/>
      <c r="Q38" s="36"/>
      <c r="R38" s="37"/>
    </row>
    <row r="39" spans="1:18" ht="15">
      <c r="A39" s="366" t="s">
        <v>21</v>
      </c>
      <c r="B39" s="367"/>
      <c r="C39" s="210"/>
      <c r="D39" s="211"/>
      <c r="E39" s="212"/>
      <c r="F39" s="213"/>
      <c r="G39" s="214"/>
      <c r="H39" s="355"/>
      <c r="I39" s="631"/>
      <c r="J39" s="344"/>
      <c r="K39" s="221"/>
      <c r="L39" s="215"/>
      <c r="M39" s="54"/>
      <c r="N39" s="53"/>
      <c r="O39" s="51"/>
      <c r="P39" s="48"/>
      <c r="Q39" s="60"/>
      <c r="R39" s="61"/>
    </row>
    <row r="40" spans="1:18" ht="15">
      <c r="A40" s="362"/>
      <c r="B40" s="363"/>
      <c r="C40" s="641"/>
      <c r="D40" s="641"/>
      <c r="E40" s="641"/>
      <c r="F40" s="641"/>
      <c r="G40" s="641"/>
      <c r="H40" s="356"/>
      <c r="I40" s="632"/>
      <c r="J40" s="345"/>
      <c r="K40" s="222"/>
      <c r="L40" s="220"/>
      <c r="M40" s="43"/>
      <c r="N40" s="44"/>
      <c r="O40" s="42"/>
      <c r="P40" s="555"/>
      <c r="Q40" s="45"/>
      <c r="R40" s="62"/>
    </row>
    <row r="41" spans="1:18" ht="15">
      <c r="A41" s="366">
        <v>16</v>
      </c>
      <c r="B41" s="367"/>
      <c r="C41" s="210"/>
      <c r="D41" s="211"/>
      <c r="E41" s="212"/>
      <c r="F41" s="213"/>
      <c r="G41" s="214"/>
      <c r="H41" s="355"/>
      <c r="I41" s="631"/>
      <c r="J41" s="344"/>
      <c r="K41" s="221"/>
      <c r="L41" s="215"/>
      <c r="M41" s="54"/>
      <c r="N41" s="113"/>
      <c r="O41" s="61"/>
      <c r="P41" s="48"/>
      <c r="Q41" s="60"/>
      <c r="R41" s="61"/>
    </row>
    <row r="42" spans="1:18" ht="15">
      <c r="A42" s="364"/>
      <c r="B42" s="365"/>
      <c r="C42" s="641"/>
      <c r="D42" s="641"/>
      <c r="E42" s="641"/>
      <c r="F42" s="641"/>
      <c r="G42" s="641"/>
      <c r="H42" s="352"/>
      <c r="I42" s="628"/>
      <c r="J42" s="349"/>
      <c r="K42" s="223"/>
      <c r="L42" s="224"/>
      <c r="M42" s="39"/>
      <c r="N42" s="112"/>
      <c r="O42" s="114"/>
      <c r="P42" s="556"/>
      <c r="Q42" s="40"/>
      <c r="R42" s="46"/>
    </row>
    <row r="43" spans="1:18" ht="15">
      <c r="A43" s="366">
        <v>17</v>
      </c>
      <c r="B43" s="367"/>
      <c r="C43" s="215"/>
      <c r="D43" s="211"/>
      <c r="E43" s="225"/>
      <c r="F43" s="214"/>
      <c r="G43" s="226"/>
      <c r="H43" s="359"/>
      <c r="I43" s="635"/>
      <c r="J43" s="344"/>
      <c r="K43" s="221"/>
      <c r="L43" s="215"/>
      <c r="M43" s="50"/>
      <c r="N43" s="48"/>
      <c r="O43" s="55"/>
      <c r="P43" s="48"/>
      <c r="Q43" s="49"/>
      <c r="R43" s="51"/>
    </row>
    <row r="44" spans="1:18" ht="15.75" thickBot="1">
      <c r="A44" s="368"/>
      <c r="B44" s="369"/>
      <c r="C44" s="641"/>
      <c r="D44" s="641"/>
      <c r="E44" s="641"/>
      <c r="F44" s="641"/>
      <c r="G44" s="641"/>
      <c r="H44" s="360"/>
      <c r="I44" s="628"/>
      <c r="J44" s="349"/>
      <c r="K44" s="223"/>
      <c r="L44" s="238"/>
      <c r="M44" s="68"/>
      <c r="N44" s="69"/>
      <c r="O44" s="70"/>
      <c r="P44" s="71"/>
      <c r="Q44" s="67"/>
      <c r="R44" s="68"/>
    </row>
    <row r="45" spans="1:18" ht="15">
      <c r="A45" s="886" t="s">
        <v>5</v>
      </c>
      <c r="B45" s="887"/>
      <c r="C45" s="642">
        <f>SUM(C11,C13,C15,C17,C19,C21,C23,C25,C27,C29,C31,C33,C35,C37,C39,C41,C43)</f>
        <v>3</v>
      </c>
      <c r="D45" s="642">
        <f>SUM(D11,D13,D15,D17,D19,D21,D23,D25,D27,D29,D31,D33,D35,D37,D39,D41,D43)</f>
        <v>2</v>
      </c>
      <c r="E45" s="642">
        <f t="shared" ref="E45:G45" si="0">SUM(E11,E13,E15,E17,E19,E21,E23,E25,E27,E29,E31,E33,E35,E37,E39,E41,E43)</f>
        <v>0</v>
      </c>
      <c r="F45" s="642">
        <f t="shared" si="0"/>
        <v>1</v>
      </c>
      <c r="G45" s="643">
        <f t="shared" si="0"/>
        <v>0</v>
      </c>
      <c r="H45" s="561">
        <f>SUM(H11,H13,H15,H17,H19,H21,H23,H25,H27,H29,H31,H33,H35,H37,H39,H41,H43)</f>
        <v>0</v>
      </c>
      <c r="I45" s="560"/>
      <c r="J45" s="561">
        <f>SUM(J11,J13,J15,J17,J19,J21,J23,J25,J27,J29,J31,J33,J35,J37,J39,J41,J43)</f>
        <v>0</v>
      </c>
      <c r="K45" s="562">
        <f t="shared" ref="K45:R46" si="1">SUM(K11,K13,K15,K17,K19,K21,K23,K25,K27,K29,K31,K33,K35,K37,K39,K41,K43)</f>
        <v>0</v>
      </c>
      <c r="L45" s="559">
        <f t="shared" si="1"/>
        <v>3.68</v>
      </c>
      <c r="M45" s="562">
        <f t="shared" si="1"/>
        <v>0</v>
      </c>
      <c r="N45" s="559">
        <f t="shared" si="1"/>
        <v>3</v>
      </c>
      <c r="O45" s="562">
        <f t="shared" si="1"/>
        <v>1045.3</v>
      </c>
      <c r="P45" s="559">
        <f t="shared" si="1"/>
        <v>8</v>
      </c>
      <c r="Q45" s="562">
        <f t="shared" si="1"/>
        <v>136.91999999999999</v>
      </c>
      <c r="R45" s="563">
        <f>SUM(R11,R13,R15,R17,R19,R21,R23,R25,R27,R29,R31,R33,R35,R37,R39,R41,R43)</f>
        <v>520</v>
      </c>
    </row>
    <row r="46" spans="1:18" ht="15.75" thickBot="1">
      <c r="A46" s="644"/>
      <c r="B46" s="645"/>
      <c r="C46" s="646"/>
      <c r="D46" s="646"/>
      <c r="E46" s="646"/>
      <c r="F46" s="646"/>
      <c r="G46" s="646"/>
      <c r="H46" s="565">
        <f>SUM(I12,I14,I16,I18,I20,I22,I24,I26,I28,I30,I32,I34,I36,I38,I40,I42,I44)</f>
        <v>0</v>
      </c>
      <c r="I46" s="564"/>
      <c r="J46" s="565">
        <f>SUM(K12,K14,K16,K18,K20,K22,K24,K26,K28,K30,K32,K34,K36,K38,K40,K42,K44)</f>
        <v>0</v>
      </c>
      <c r="K46" s="566">
        <f t="shared" si="1"/>
        <v>0</v>
      </c>
      <c r="L46" s="566">
        <f t="shared" si="1"/>
        <v>1</v>
      </c>
      <c r="M46" s="566">
        <f t="shared" si="1"/>
        <v>3.58</v>
      </c>
      <c r="N46" s="566">
        <f t="shared" si="1"/>
        <v>3</v>
      </c>
      <c r="O46" s="566">
        <f t="shared" si="1"/>
        <v>65.349999999999994</v>
      </c>
      <c r="P46" s="566">
        <f t="shared" si="1"/>
        <v>548.63</v>
      </c>
      <c r="Q46" s="566">
        <f t="shared" si="1"/>
        <v>411.71</v>
      </c>
      <c r="R46" s="564">
        <f t="shared" si="1"/>
        <v>28.63</v>
      </c>
    </row>
    <row r="47" spans="1:18" ht="18" customHeight="1">
      <c r="A47" s="26"/>
      <c r="B47" s="27" t="s">
        <v>125</v>
      </c>
      <c r="C47" s="27"/>
      <c r="D47" s="27"/>
      <c r="E47" s="27"/>
      <c r="F47" s="27"/>
      <c r="G47" s="27"/>
      <c r="H47" s="819"/>
      <c r="I47" s="627"/>
      <c r="J47" s="27"/>
      <c r="K47" s="28"/>
      <c r="L47" s="29"/>
      <c r="M47" s="30"/>
      <c r="N47" s="31"/>
      <c r="O47" s="31"/>
      <c r="P47" s="31"/>
      <c r="Q47" s="31"/>
      <c r="R47" s="31"/>
    </row>
    <row r="48" spans="1:18" ht="18" customHeight="1">
      <c r="A48" s="26"/>
      <c r="B48" s="27"/>
      <c r="C48" s="27"/>
      <c r="D48" s="27"/>
      <c r="E48" s="27"/>
      <c r="F48" s="27"/>
      <c r="G48" s="27"/>
      <c r="H48" s="820"/>
      <c r="I48" s="820"/>
      <c r="J48" s="27"/>
      <c r="K48" s="28"/>
      <c r="L48" s="29"/>
      <c r="M48" s="30"/>
      <c r="N48" s="31"/>
      <c r="O48" s="31"/>
      <c r="P48" s="31"/>
      <c r="Q48" s="31"/>
      <c r="R48" s="31"/>
    </row>
    <row r="49" spans="1:18" ht="18">
      <c r="A49" s="26"/>
      <c r="B49" s="27"/>
      <c r="C49" s="27"/>
      <c r="D49" s="885" t="s">
        <v>243</v>
      </c>
      <c r="E49" s="885"/>
      <c r="F49" s="885"/>
      <c r="G49" s="885"/>
      <c r="H49" s="885"/>
      <c r="I49" s="885"/>
      <c r="J49" s="27"/>
      <c r="K49" s="28"/>
      <c r="L49" s="29"/>
      <c r="M49" s="30"/>
      <c r="N49" s="31"/>
      <c r="O49" s="31"/>
      <c r="P49" s="31"/>
      <c r="Q49" s="31"/>
      <c r="R49" s="31"/>
    </row>
    <row r="50" spans="1:18" ht="18">
      <c r="A50" s="26"/>
      <c r="B50" s="27"/>
      <c r="C50" s="27"/>
      <c r="D50" s="821" t="s">
        <v>6</v>
      </c>
      <c r="E50" s="885" t="s">
        <v>242</v>
      </c>
      <c r="F50" s="885"/>
      <c r="G50" s="822" t="s">
        <v>98</v>
      </c>
      <c r="H50" s="919" t="s">
        <v>244</v>
      </c>
      <c r="I50" s="919"/>
      <c r="J50" s="27"/>
      <c r="K50" s="28"/>
      <c r="L50" s="29"/>
      <c r="M50" s="30"/>
      <c r="N50" s="31"/>
      <c r="O50" s="31"/>
      <c r="P50" s="31"/>
      <c r="Q50" s="31"/>
      <c r="R50" s="31"/>
    </row>
    <row r="51" spans="1:18" ht="18">
      <c r="A51" s="26" t="s">
        <v>135</v>
      </c>
      <c r="B51" s="27"/>
      <c r="C51" s="27"/>
      <c r="D51" s="821">
        <v>1</v>
      </c>
      <c r="E51" s="885" t="s">
        <v>245</v>
      </c>
      <c r="F51" s="885"/>
      <c r="G51" s="822" t="s">
        <v>231</v>
      </c>
      <c r="H51" s="920" t="s">
        <v>246</v>
      </c>
      <c r="I51" s="920"/>
      <c r="J51" s="27"/>
      <c r="K51" s="28"/>
      <c r="L51" s="29"/>
      <c r="M51" s="30"/>
      <c r="N51" s="31"/>
      <c r="O51" s="31"/>
      <c r="P51" s="31"/>
      <c r="Q51" s="31"/>
      <c r="R51" s="31"/>
    </row>
    <row r="52" spans="1:18" ht="18" customHeight="1">
      <c r="A52" s="26"/>
      <c r="B52" s="27"/>
      <c r="C52" s="27"/>
      <c r="D52" s="918">
        <v>2</v>
      </c>
      <c r="E52" s="885" t="s">
        <v>245</v>
      </c>
      <c r="F52" s="885"/>
      <c r="G52" s="885" t="s">
        <v>231</v>
      </c>
      <c r="H52" s="920" t="s">
        <v>247</v>
      </c>
      <c r="I52" s="920"/>
      <c r="J52" s="27"/>
      <c r="K52" s="28"/>
      <c r="L52" s="29"/>
      <c r="M52" s="30"/>
      <c r="N52" s="31"/>
      <c r="O52" s="31"/>
      <c r="P52" s="31"/>
      <c r="Q52" s="31"/>
      <c r="R52" s="31"/>
    </row>
    <row r="53" spans="1:18" ht="18">
      <c r="A53" s="26"/>
      <c r="B53" s="361"/>
      <c r="C53" s="27"/>
      <c r="D53" s="918"/>
      <c r="E53" s="885"/>
      <c r="F53" s="885"/>
      <c r="G53" s="885"/>
      <c r="H53" s="920"/>
      <c r="I53" s="920"/>
      <c r="J53" s="27"/>
      <c r="K53" s="28"/>
      <c r="L53" s="29"/>
      <c r="M53" s="30"/>
      <c r="N53" s="31"/>
      <c r="O53" s="31"/>
      <c r="P53" s="31"/>
      <c r="Q53" s="31"/>
      <c r="R53" s="31"/>
    </row>
    <row r="54" spans="1:18" ht="18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8"/>
      <c r="L54" s="29"/>
      <c r="M54" s="30"/>
      <c r="N54" s="31"/>
      <c r="O54" s="31"/>
      <c r="P54" s="31"/>
      <c r="Q54" s="31"/>
      <c r="R54" s="31"/>
    </row>
    <row r="55" spans="1:18" ht="18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8"/>
      <c r="L55" s="29"/>
      <c r="M55" s="30"/>
      <c r="N55" s="31"/>
      <c r="O55" s="31"/>
      <c r="P55" s="31"/>
      <c r="Q55" s="31"/>
      <c r="R55" s="31"/>
    </row>
    <row r="56" spans="1:18" ht="18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8"/>
      <c r="L56" s="29"/>
      <c r="M56" s="30"/>
      <c r="N56" s="31"/>
      <c r="O56" s="31"/>
      <c r="P56" s="31"/>
      <c r="Q56" s="31"/>
      <c r="R56" s="31"/>
    </row>
    <row r="57" spans="1:18" ht="18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8"/>
      <c r="L57" s="29"/>
      <c r="M57" s="30"/>
      <c r="N57" s="31"/>
      <c r="O57" s="31"/>
      <c r="P57" s="31"/>
      <c r="Q57" s="31"/>
      <c r="R57" s="31"/>
    </row>
    <row r="58" spans="1:18" ht="18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8"/>
      <c r="L58" s="29"/>
      <c r="M58" s="30"/>
      <c r="N58" s="31"/>
      <c r="O58" s="31"/>
      <c r="P58" s="31"/>
      <c r="Q58" s="31"/>
      <c r="R58" s="31"/>
    </row>
    <row r="59" spans="1:18" ht="18">
      <c r="A59" s="26"/>
      <c r="B59" s="27"/>
      <c r="C59" s="27"/>
      <c r="D59" s="27"/>
      <c r="E59" s="27"/>
      <c r="F59" s="27"/>
      <c r="G59" s="322"/>
      <c r="H59" s="322"/>
      <c r="I59" s="322"/>
      <c r="J59" s="27"/>
      <c r="K59" s="28"/>
      <c r="L59" s="29"/>
      <c r="M59" s="30"/>
      <c r="N59" s="31"/>
      <c r="O59" s="31"/>
      <c r="P59" s="31"/>
      <c r="Q59" s="31"/>
      <c r="R59" s="31"/>
    </row>
    <row r="60" spans="1:18" ht="18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28"/>
      <c r="L60" s="29"/>
      <c r="M60" s="30"/>
      <c r="N60" s="31"/>
      <c r="O60" s="31"/>
      <c r="P60" s="31"/>
      <c r="Q60" s="31"/>
      <c r="R60" s="31"/>
    </row>
    <row r="61" spans="1:18" ht="18">
      <c r="A61" s="26"/>
      <c r="B61" s="27"/>
      <c r="C61" s="27"/>
      <c r="D61" s="27"/>
      <c r="E61" s="27"/>
      <c r="F61" s="27"/>
      <c r="G61" s="27"/>
      <c r="H61" s="27"/>
      <c r="I61" s="27"/>
      <c r="J61" s="27"/>
      <c r="K61" s="28"/>
      <c r="L61" s="29"/>
      <c r="M61" s="30"/>
      <c r="N61" s="31"/>
      <c r="O61" s="31"/>
      <c r="P61" s="31"/>
      <c r="Q61" s="31"/>
      <c r="R61" s="31"/>
    </row>
    <row r="62" spans="1:18" ht="18">
      <c r="A62" s="26"/>
      <c r="B62" s="27"/>
      <c r="C62" s="27"/>
      <c r="D62" s="27"/>
      <c r="E62" s="27"/>
      <c r="F62" s="27"/>
      <c r="G62" s="27"/>
      <c r="H62" s="27"/>
      <c r="I62" s="27"/>
      <c r="J62" s="27"/>
      <c r="K62" s="28"/>
      <c r="L62" s="29"/>
      <c r="M62" s="30"/>
      <c r="N62" s="31"/>
      <c r="O62" s="31"/>
      <c r="P62" s="31"/>
      <c r="Q62" s="31"/>
      <c r="R62" s="31"/>
    </row>
    <row r="63" spans="1:18" ht="18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28"/>
      <c r="L63" s="29"/>
      <c r="M63" s="30"/>
      <c r="N63" s="31"/>
      <c r="O63" s="31"/>
      <c r="P63" s="31"/>
      <c r="Q63" s="31"/>
      <c r="R63" s="31"/>
    </row>
    <row r="64" spans="1:18" ht="18">
      <c r="A64" s="26"/>
      <c r="B64" s="27"/>
      <c r="C64" s="27"/>
      <c r="D64" s="27"/>
      <c r="E64" s="27"/>
      <c r="F64" s="27"/>
      <c r="G64" s="27"/>
      <c r="H64" s="27"/>
      <c r="I64" s="27"/>
      <c r="J64" s="27"/>
      <c r="K64" s="28"/>
      <c r="L64" s="29"/>
      <c r="M64" s="30"/>
      <c r="N64" s="31"/>
      <c r="O64" s="31"/>
      <c r="P64" s="31"/>
      <c r="Q64" s="31"/>
      <c r="R64" s="31"/>
    </row>
    <row r="65" spans="1:18" ht="18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28"/>
      <c r="L65" s="29"/>
      <c r="M65" s="30"/>
      <c r="N65" s="31"/>
      <c r="O65" s="31"/>
      <c r="P65" s="31"/>
      <c r="Q65" s="31"/>
      <c r="R65" s="31"/>
    </row>
    <row r="66" spans="1:18" ht="18">
      <c r="A66" s="26"/>
      <c r="B66" s="27"/>
      <c r="C66" s="27"/>
      <c r="D66" s="27"/>
      <c r="E66" s="27"/>
      <c r="F66" s="27"/>
      <c r="G66" s="27"/>
      <c r="H66" s="27"/>
      <c r="I66" s="27"/>
      <c r="J66" s="27"/>
      <c r="K66" s="28"/>
      <c r="L66" s="29"/>
      <c r="M66" s="30"/>
      <c r="N66" s="31"/>
      <c r="O66" s="31"/>
      <c r="P66" s="31"/>
      <c r="Q66" s="31"/>
      <c r="R66" s="31"/>
    </row>
    <row r="67" spans="1:18" ht="18">
      <c r="A67" s="26"/>
      <c r="B67" s="27"/>
      <c r="C67" s="27"/>
      <c r="D67" s="27"/>
      <c r="E67" s="27"/>
      <c r="F67" s="27"/>
      <c r="G67" s="27"/>
      <c r="H67" s="27"/>
      <c r="I67" s="27"/>
      <c r="J67" s="27"/>
      <c r="K67" s="28"/>
      <c r="L67" s="29"/>
      <c r="M67" s="30"/>
      <c r="N67" s="31"/>
      <c r="O67" s="31"/>
      <c r="P67" s="31"/>
      <c r="Q67" s="31"/>
      <c r="R67" s="31"/>
    </row>
    <row r="68" spans="1:18" ht="18">
      <c r="A68" s="26"/>
      <c r="B68" s="27"/>
      <c r="C68" s="27"/>
      <c r="D68" s="27"/>
      <c r="E68" s="27"/>
      <c r="F68" s="27"/>
      <c r="G68" s="27"/>
      <c r="H68" s="27"/>
      <c r="I68" s="27"/>
      <c r="J68" s="27"/>
      <c r="K68" s="28"/>
      <c r="L68" s="29"/>
      <c r="M68" s="30"/>
      <c r="N68" s="31"/>
      <c r="O68" s="31"/>
      <c r="P68" s="31"/>
      <c r="Q68" s="31"/>
      <c r="R68" s="31"/>
    </row>
    <row r="69" spans="1:18" ht="18">
      <c r="A69" s="26"/>
      <c r="B69" s="27"/>
      <c r="C69" s="27"/>
      <c r="D69" s="27"/>
      <c r="E69" s="27"/>
      <c r="F69" s="27"/>
      <c r="G69" s="27"/>
      <c r="H69" s="27"/>
      <c r="I69" s="27"/>
      <c r="J69" s="27"/>
      <c r="K69" s="28"/>
      <c r="L69" s="29"/>
      <c r="M69" s="30"/>
      <c r="N69" s="31"/>
      <c r="O69" s="31"/>
      <c r="P69" s="31"/>
      <c r="Q69" s="31"/>
      <c r="R69" s="31"/>
    </row>
    <row r="70" spans="1:18" ht="18">
      <c r="A70" s="26"/>
      <c r="B70" s="27"/>
      <c r="C70" s="27"/>
      <c r="D70" s="27"/>
      <c r="E70" s="27"/>
      <c r="F70" s="27"/>
      <c r="G70" s="27"/>
      <c r="H70" s="27"/>
      <c r="I70" s="27"/>
      <c r="J70" s="27"/>
      <c r="K70" s="28"/>
      <c r="L70" s="29"/>
      <c r="M70" s="30"/>
      <c r="N70" s="31"/>
      <c r="O70" s="31"/>
      <c r="P70" s="31"/>
      <c r="Q70" s="31"/>
      <c r="R70" s="31"/>
    </row>
    <row r="71" spans="1:18" ht="18">
      <c r="A71" s="26"/>
      <c r="B71" s="27"/>
      <c r="C71" s="27"/>
      <c r="D71" s="27"/>
      <c r="E71" s="27"/>
      <c r="F71" s="27"/>
      <c r="G71" s="27"/>
      <c r="H71" s="27"/>
      <c r="I71" s="27"/>
      <c r="J71" s="27"/>
      <c r="K71" s="28"/>
      <c r="L71" s="29"/>
      <c r="M71" s="30"/>
      <c r="N71" s="31"/>
      <c r="O71" s="31"/>
      <c r="P71" s="31"/>
      <c r="Q71" s="31"/>
      <c r="R71" s="31"/>
    </row>
    <row r="72" spans="1:18" ht="15">
      <c r="A72" s="27"/>
      <c r="B72" s="32"/>
      <c r="C72" s="27"/>
      <c r="D72" s="32"/>
      <c r="E72" s="32"/>
      <c r="F72" s="32"/>
      <c r="G72" s="32"/>
      <c r="H72" s="32"/>
      <c r="I72" s="32"/>
      <c r="J72" s="32"/>
      <c r="K72" s="33"/>
      <c r="L72" s="34"/>
      <c r="M72" s="35"/>
      <c r="N72" s="34"/>
      <c r="O72" s="34"/>
      <c r="P72" s="34"/>
      <c r="Q72" s="34"/>
      <c r="R72" s="34"/>
    </row>
    <row r="73" spans="1:18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30"/>
      <c r="L73" s="29"/>
      <c r="M73" s="30"/>
      <c r="N73" s="31"/>
      <c r="O73" s="31"/>
      <c r="P73" s="31"/>
      <c r="Q73" s="31"/>
      <c r="R73" s="31"/>
    </row>
    <row r="74" spans="1:18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30"/>
      <c r="L74" s="29"/>
      <c r="M74" s="30"/>
      <c r="N74" s="31"/>
      <c r="O74" s="31"/>
      <c r="P74" s="31"/>
      <c r="Q74" s="31"/>
      <c r="R74" s="31"/>
    </row>
    <row r="75" spans="1:18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30"/>
      <c r="L75" s="29"/>
      <c r="M75" s="30"/>
      <c r="N75" s="31"/>
      <c r="O75" s="31"/>
      <c r="P75" s="31"/>
      <c r="Q75" s="31"/>
      <c r="R75" s="31"/>
    </row>
    <row r="76" spans="1:18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30"/>
      <c r="L76" s="29"/>
      <c r="M76" s="30"/>
      <c r="N76" s="31"/>
      <c r="O76" s="31"/>
      <c r="P76" s="31"/>
      <c r="Q76" s="31"/>
      <c r="R76" s="31"/>
    </row>
    <row r="77" spans="1:18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30"/>
      <c r="L77" s="29"/>
      <c r="M77" s="30"/>
      <c r="N77" s="31"/>
      <c r="O77" s="31"/>
      <c r="P77" s="31"/>
      <c r="Q77" s="31"/>
      <c r="R77" s="31"/>
    </row>
    <row r="78" spans="1:18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30"/>
      <c r="L78" s="29"/>
      <c r="M78" s="30"/>
      <c r="N78" s="31"/>
      <c r="O78" s="31"/>
      <c r="P78" s="31"/>
      <c r="Q78" s="31"/>
      <c r="R78" s="31"/>
    </row>
    <row r="79" spans="1:18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30"/>
      <c r="L79" s="29"/>
      <c r="M79" s="30"/>
      <c r="N79" s="31"/>
      <c r="O79" s="31"/>
      <c r="P79" s="31"/>
      <c r="Q79" s="31"/>
      <c r="R79" s="31"/>
    </row>
    <row r="80" spans="1:18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30"/>
      <c r="L80" s="29"/>
      <c r="M80" s="30"/>
      <c r="N80" s="31"/>
      <c r="O80" s="31"/>
      <c r="P80" s="31"/>
      <c r="Q80" s="31"/>
      <c r="R80" s="31"/>
    </row>
    <row r="81" spans="1:18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30"/>
      <c r="L81" s="29"/>
      <c r="M81" s="30"/>
      <c r="N81" s="31"/>
      <c r="O81" s="31"/>
      <c r="P81" s="31"/>
      <c r="Q81" s="31"/>
      <c r="R81" s="31"/>
    </row>
    <row r="82" spans="1:18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30"/>
      <c r="L82" s="29"/>
      <c r="M82" s="30"/>
      <c r="N82" s="31"/>
      <c r="O82" s="31"/>
      <c r="P82" s="31"/>
      <c r="Q82" s="31"/>
      <c r="R82" s="31"/>
    </row>
    <row r="83" spans="1:18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30"/>
      <c r="L83" s="29"/>
      <c r="M83" s="30"/>
      <c r="N83" s="31"/>
      <c r="O83" s="31"/>
      <c r="P83" s="31"/>
      <c r="Q83" s="31"/>
      <c r="R83" s="31"/>
    </row>
    <row r="84" spans="1:18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30"/>
      <c r="L84" s="29"/>
      <c r="M84" s="30"/>
      <c r="N84" s="31"/>
      <c r="O84" s="31"/>
      <c r="P84" s="31"/>
      <c r="Q84" s="31"/>
      <c r="R84" s="31"/>
    </row>
    <row r="85" spans="1:18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30"/>
      <c r="L85" s="29"/>
      <c r="M85" s="30"/>
      <c r="N85" s="31"/>
      <c r="O85" s="31"/>
      <c r="P85" s="31"/>
      <c r="Q85" s="31"/>
      <c r="R85" s="31"/>
    </row>
    <row r="86" spans="1:18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30"/>
      <c r="L86" s="29"/>
      <c r="M86" s="30"/>
      <c r="N86" s="31"/>
      <c r="O86" s="31"/>
      <c r="P86" s="31"/>
      <c r="Q86" s="31"/>
      <c r="R86" s="31"/>
    </row>
    <row r="87" spans="1:18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30"/>
      <c r="L87" s="29"/>
      <c r="M87" s="30"/>
      <c r="N87" s="31"/>
      <c r="O87" s="31"/>
      <c r="P87" s="31"/>
      <c r="Q87" s="31"/>
      <c r="R87" s="31"/>
    </row>
    <row r="88" spans="1:18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30"/>
      <c r="L88" s="29"/>
      <c r="M88" s="30"/>
      <c r="N88" s="31"/>
      <c r="O88" s="31"/>
      <c r="P88" s="31"/>
      <c r="Q88" s="31"/>
      <c r="R88" s="31"/>
    </row>
    <row r="89" spans="1:18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30"/>
      <c r="L89" s="29"/>
      <c r="M89" s="30"/>
      <c r="N89" s="31"/>
      <c r="O89" s="31"/>
      <c r="P89" s="31"/>
      <c r="Q89" s="31"/>
      <c r="R89" s="31"/>
    </row>
    <row r="90" spans="1:18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30"/>
      <c r="L90" s="29"/>
      <c r="M90" s="30"/>
      <c r="N90" s="31"/>
      <c r="O90" s="31"/>
      <c r="P90" s="31"/>
      <c r="Q90" s="31"/>
      <c r="R90" s="31"/>
    </row>
    <row r="91" spans="1:18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30"/>
      <c r="L91" s="29"/>
      <c r="M91" s="30"/>
      <c r="N91" s="31"/>
      <c r="O91" s="31"/>
      <c r="P91" s="31"/>
      <c r="Q91" s="31"/>
      <c r="R91" s="31"/>
    </row>
    <row r="92" spans="1:18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30"/>
      <c r="L92" s="29"/>
      <c r="M92" s="30"/>
      <c r="N92" s="31"/>
      <c r="O92" s="31"/>
      <c r="P92" s="31"/>
      <c r="Q92" s="31"/>
      <c r="R92" s="31"/>
    </row>
    <row r="93" spans="1:18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30"/>
      <c r="L93" s="29"/>
      <c r="M93" s="30"/>
      <c r="N93" s="31"/>
      <c r="O93" s="31"/>
      <c r="P93" s="31"/>
      <c r="Q93" s="31"/>
      <c r="R93" s="31"/>
    </row>
    <row r="94" spans="1:18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30"/>
      <c r="L94" s="29"/>
      <c r="M94" s="30"/>
      <c r="N94" s="31"/>
      <c r="O94" s="31"/>
      <c r="P94" s="31"/>
      <c r="Q94" s="31"/>
      <c r="R94" s="31"/>
    </row>
    <row r="95" spans="1:18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30"/>
      <c r="L95" s="29"/>
      <c r="M95" s="30"/>
      <c r="N95" s="31"/>
      <c r="O95" s="31"/>
      <c r="P95" s="31"/>
      <c r="Q95" s="31"/>
      <c r="R95" s="31"/>
    </row>
    <row r="96" spans="1:18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30"/>
      <c r="L96" s="29"/>
      <c r="M96" s="30"/>
      <c r="N96" s="31"/>
      <c r="O96" s="31"/>
      <c r="P96" s="31"/>
      <c r="Q96" s="31"/>
      <c r="R96" s="31"/>
    </row>
    <row r="97" spans="1:18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30"/>
      <c r="L97" s="29"/>
      <c r="M97" s="30"/>
      <c r="N97" s="31"/>
      <c r="O97" s="31"/>
      <c r="P97" s="31"/>
      <c r="Q97" s="31"/>
      <c r="R97" s="31"/>
    </row>
    <row r="98" spans="1:18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30"/>
      <c r="L98" s="29"/>
      <c r="M98" s="30"/>
      <c r="N98" s="31"/>
      <c r="O98" s="31"/>
      <c r="P98" s="31"/>
      <c r="Q98" s="31"/>
      <c r="R98" s="31"/>
    </row>
    <row r="99" spans="1:18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30"/>
      <c r="L99" s="29"/>
      <c r="M99" s="30"/>
      <c r="N99" s="31"/>
      <c r="O99" s="31"/>
      <c r="P99" s="31"/>
      <c r="Q99" s="31"/>
      <c r="R99" s="31"/>
    </row>
    <row r="100" spans="1:18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30"/>
      <c r="L100" s="29"/>
      <c r="M100" s="30"/>
      <c r="N100" s="31"/>
      <c r="O100" s="31"/>
      <c r="P100" s="31"/>
      <c r="Q100" s="31"/>
      <c r="R100" s="31"/>
    </row>
    <row r="101" spans="1:18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30"/>
      <c r="L101" s="29"/>
      <c r="M101" s="30"/>
      <c r="N101" s="31"/>
      <c r="O101" s="31"/>
      <c r="P101" s="31"/>
      <c r="Q101" s="31"/>
      <c r="R101" s="31"/>
    </row>
    <row r="102" spans="1:18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30"/>
      <c r="L102" s="29"/>
      <c r="M102" s="30"/>
      <c r="N102" s="31"/>
      <c r="O102" s="31"/>
      <c r="P102" s="31"/>
      <c r="Q102" s="31"/>
      <c r="R102" s="31"/>
    </row>
    <row r="103" spans="1:18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30"/>
      <c r="L103" s="29"/>
      <c r="M103" s="30"/>
      <c r="N103" s="31"/>
      <c r="O103" s="31"/>
      <c r="P103" s="31"/>
      <c r="Q103" s="31"/>
      <c r="R103" s="31"/>
    </row>
    <row r="104" spans="1:18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30"/>
      <c r="L104" s="29"/>
      <c r="M104" s="30"/>
      <c r="N104" s="31"/>
      <c r="O104" s="31"/>
      <c r="P104" s="31"/>
      <c r="Q104" s="31"/>
      <c r="R104" s="31"/>
    </row>
    <row r="105" spans="1:18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30"/>
      <c r="L105" s="29"/>
      <c r="M105" s="30"/>
      <c r="N105" s="31"/>
      <c r="O105" s="31"/>
      <c r="P105" s="31"/>
      <c r="Q105" s="31"/>
      <c r="R105" s="31"/>
    </row>
    <row r="106" spans="1:18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30"/>
      <c r="L106" s="29"/>
      <c r="M106" s="30"/>
      <c r="N106" s="31"/>
      <c r="O106" s="31"/>
      <c r="P106" s="31"/>
      <c r="Q106" s="31"/>
      <c r="R106" s="31"/>
    </row>
    <row r="107" spans="1:18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30"/>
      <c r="L107" s="29"/>
      <c r="M107" s="30"/>
      <c r="N107" s="31"/>
      <c r="O107" s="31"/>
      <c r="P107" s="31"/>
      <c r="Q107" s="31"/>
      <c r="R107" s="31"/>
    </row>
    <row r="108" spans="1:18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30"/>
      <c r="L108" s="29"/>
      <c r="M108" s="30"/>
      <c r="N108" s="31"/>
      <c r="O108" s="31"/>
      <c r="P108" s="31"/>
      <c r="Q108" s="31"/>
      <c r="R108" s="31"/>
    </row>
    <row r="109" spans="1:18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30"/>
      <c r="L109" s="29"/>
      <c r="M109" s="30"/>
      <c r="N109" s="31"/>
      <c r="O109" s="31"/>
      <c r="P109" s="31"/>
      <c r="Q109" s="31"/>
      <c r="R109" s="31"/>
    </row>
    <row r="110" spans="1:18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30"/>
      <c r="L110" s="29"/>
      <c r="M110" s="30"/>
      <c r="N110" s="31"/>
      <c r="O110" s="31"/>
      <c r="P110" s="31"/>
      <c r="Q110" s="31"/>
      <c r="R110" s="31"/>
    </row>
    <row r="111" spans="1:18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30"/>
      <c r="L111" s="29"/>
      <c r="M111" s="30"/>
      <c r="N111" s="31"/>
      <c r="O111" s="31"/>
      <c r="P111" s="31"/>
      <c r="Q111" s="31"/>
      <c r="R111" s="31"/>
    </row>
    <row r="112" spans="1:18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30"/>
      <c r="L112" s="29"/>
      <c r="M112" s="30"/>
      <c r="N112" s="31"/>
      <c r="O112" s="31"/>
      <c r="P112" s="31"/>
      <c r="Q112" s="31"/>
      <c r="R112" s="31"/>
    </row>
    <row r="113" spans="1:18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30"/>
      <c r="L113" s="29"/>
      <c r="M113" s="30"/>
      <c r="N113" s="31"/>
      <c r="O113" s="31"/>
      <c r="P113" s="31"/>
      <c r="Q113" s="31"/>
      <c r="R113" s="31"/>
    </row>
    <row r="114" spans="1:18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30"/>
      <c r="L114" s="29"/>
      <c r="M114" s="30"/>
      <c r="N114" s="31"/>
      <c r="O114" s="31"/>
      <c r="P114" s="31"/>
      <c r="Q114" s="31"/>
      <c r="R114" s="31"/>
    </row>
    <row r="115" spans="1:18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30"/>
      <c r="L115" s="29"/>
      <c r="M115" s="30"/>
      <c r="N115" s="31"/>
      <c r="O115" s="31"/>
      <c r="P115" s="31"/>
      <c r="Q115" s="31"/>
      <c r="R115" s="31"/>
    </row>
    <row r="116" spans="1:18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30"/>
      <c r="L116" s="29"/>
      <c r="M116" s="30"/>
      <c r="N116" s="31"/>
      <c r="O116" s="31"/>
      <c r="P116" s="31"/>
      <c r="Q116" s="31"/>
      <c r="R116" s="31"/>
    </row>
    <row r="117" spans="1:18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30"/>
      <c r="L117" s="29"/>
      <c r="M117" s="30"/>
      <c r="N117" s="31"/>
      <c r="O117" s="31"/>
      <c r="P117" s="31"/>
      <c r="Q117" s="31"/>
      <c r="R117" s="31"/>
    </row>
    <row r="118" spans="1:18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30"/>
      <c r="L118" s="29"/>
      <c r="M118" s="30"/>
      <c r="N118" s="31"/>
      <c r="O118" s="31"/>
      <c r="P118" s="31"/>
      <c r="Q118" s="31"/>
      <c r="R118" s="31"/>
    </row>
    <row r="119" spans="1:18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30"/>
      <c r="L119" s="29"/>
      <c r="M119" s="30"/>
      <c r="N119" s="31"/>
      <c r="O119" s="31"/>
      <c r="P119" s="31"/>
      <c r="Q119" s="31"/>
      <c r="R119" s="31"/>
    </row>
    <row r="120" spans="1:18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30"/>
      <c r="L120" s="29"/>
      <c r="M120" s="30"/>
      <c r="N120" s="31"/>
      <c r="O120" s="31"/>
      <c r="P120" s="31"/>
      <c r="Q120" s="31"/>
      <c r="R120" s="31"/>
    </row>
    <row r="121" spans="1:18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30"/>
      <c r="L121" s="29"/>
      <c r="M121" s="30"/>
      <c r="N121" s="31"/>
      <c r="O121" s="31"/>
      <c r="P121" s="31"/>
      <c r="Q121" s="31"/>
      <c r="R121" s="31"/>
    </row>
    <row r="122" spans="1:18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30"/>
      <c r="L122" s="29"/>
      <c r="M122" s="30"/>
      <c r="N122" s="31"/>
      <c r="O122" s="31"/>
      <c r="P122" s="31"/>
      <c r="Q122" s="31"/>
      <c r="R122" s="31"/>
    </row>
    <row r="123" spans="1:18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30"/>
      <c r="L123" s="29"/>
      <c r="M123" s="30"/>
      <c r="N123" s="31"/>
      <c r="O123" s="31"/>
      <c r="P123" s="31"/>
      <c r="Q123" s="31"/>
      <c r="R123" s="31"/>
    </row>
    <row r="124" spans="1:18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30"/>
      <c r="L124" s="29"/>
      <c r="M124" s="30"/>
      <c r="N124" s="31"/>
      <c r="O124" s="31"/>
      <c r="P124" s="31"/>
      <c r="Q124" s="31"/>
      <c r="R124" s="31"/>
    </row>
    <row r="125" spans="1:18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30"/>
      <c r="L125" s="29"/>
      <c r="M125" s="30"/>
      <c r="N125" s="31"/>
      <c r="O125" s="31"/>
      <c r="P125" s="31"/>
      <c r="Q125" s="31"/>
      <c r="R125" s="31"/>
    </row>
    <row r="126" spans="1:18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30"/>
      <c r="L126" s="29"/>
      <c r="M126" s="30"/>
      <c r="N126" s="31"/>
      <c r="O126" s="31"/>
      <c r="P126" s="31"/>
      <c r="Q126" s="31"/>
      <c r="R126" s="31"/>
    </row>
    <row r="127" spans="1:18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30"/>
      <c r="L127" s="29"/>
      <c r="M127" s="30"/>
      <c r="N127" s="31"/>
      <c r="O127" s="31"/>
      <c r="P127" s="31"/>
      <c r="Q127" s="31"/>
      <c r="R127" s="31"/>
    </row>
    <row r="128" spans="1:18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30"/>
      <c r="L128" s="29"/>
      <c r="M128" s="30"/>
      <c r="N128" s="31"/>
      <c r="O128" s="31"/>
      <c r="P128" s="31"/>
      <c r="Q128" s="31"/>
      <c r="R128" s="31"/>
    </row>
    <row r="129" spans="1:18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30"/>
      <c r="L129" s="29"/>
      <c r="M129" s="30"/>
      <c r="N129" s="31"/>
      <c r="O129" s="31"/>
      <c r="P129" s="31"/>
      <c r="Q129" s="31"/>
      <c r="R129" s="31"/>
    </row>
    <row r="130" spans="1:18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30"/>
      <c r="L130" s="29"/>
      <c r="M130" s="30"/>
      <c r="N130" s="31"/>
      <c r="O130" s="31"/>
      <c r="P130" s="31"/>
      <c r="Q130" s="31"/>
      <c r="R130" s="31"/>
    </row>
    <row r="131" spans="1:18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30"/>
      <c r="L131" s="29"/>
      <c r="M131" s="30"/>
      <c r="N131" s="31"/>
      <c r="O131" s="31"/>
      <c r="P131" s="31"/>
      <c r="Q131" s="31"/>
      <c r="R131" s="31"/>
    </row>
    <row r="132" spans="1:18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30"/>
      <c r="L132" s="29"/>
      <c r="M132" s="30"/>
      <c r="N132" s="31"/>
      <c r="O132" s="31"/>
      <c r="P132" s="31"/>
      <c r="Q132" s="31"/>
      <c r="R132" s="31"/>
    </row>
    <row r="133" spans="1:18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30"/>
      <c r="L133" s="29"/>
      <c r="M133" s="30"/>
      <c r="N133" s="31"/>
      <c r="O133" s="31"/>
      <c r="P133" s="31"/>
      <c r="Q133" s="31"/>
      <c r="R133" s="31"/>
    </row>
    <row r="134" spans="1:18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30"/>
      <c r="L134" s="29"/>
      <c r="M134" s="30"/>
      <c r="N134" s="31"/>
      <c r="O134" s="31"/>
      <c r="P134" s="31"/>
      <c r="Q134" s="31"/>
      <c r="R134" s="31"/>
    </row>
    <row r="135" spans="1:18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30"/>
      <c r="L135" s="29"/>
      <c r="M135" s="30"/>
      <c r="N135" s="31"/>
      <c r="O135" s="31"/>
      <c r="P135" s="31"/>
      <c r="Q135" s="31"/>
      <c r="R135" s="31"/>
    </row>
    <row r="136" spans="1:18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30"/>
      <c r="L136" s="29"/>
      <c r="M136" s="30"/>
      <c r="N136" s="31"/>
      <c r="O136" s="31"/>
      <c r="P136" s="31"/>
      <c r="Q136" s="31"/>
      <c r="R136" s="31"/>
    </row>
    <row r="137" spans="1:18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30"/>
      <c r="L137" s="29"/>
      <c r="M137" s="30"/>
      <c r="N137" s="31"/>
      <c r="O137" s="31"/>
      <c r="P137" s="31"/>
      <c r="Q137" s="31"/>
      <c r="R137" s="31"/>
    </row>
    <row r="138" spans="1:18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30"/>
      <c r="L138" s="29"/>
      <c r="M138" s="30"/>
      <c r="N138" s="31"/>
      <c r="O138" s="31"/>
      <c r="P138" s="31"/>
      <c r="Q138" s="31"/>
      <c r="R138" s="31"/>
    </row>
    <row r="139" spans="1:18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30"/>
      <c r="L139" s="29"/>
      <c r="M139" s="30"/>
      <c r="N139" s="31"/>
      <c r="O139" s="31"/>
      <c r="P139" s="31"/>
      <c r="Q139" s="31"/>
      <c r="R139" s="31"/>
    </row>
    <row r="140" spans="1:18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30"/>
      <c r="L140" s="29"/>
      <c r="M140" s="30"/>
      <c r="N140" s="31"/>
      <c r="O140" s="31"/>
      <c r="P140" s="31"/>
      <c r="Q140" s="31"/>
      <c r="R140" s="31"/>
    </row>
    <row r="141" spans="1:18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30"/>
      <c r="L141" s="29"/>
      <c r="M141" s="30"/>
      <c r="N141" s="31"/>
      <c r="O141" s="31"/>
      <c r="P141" s="31"/>
      <c r="Q141" s="31"/>
      <c r="R141" s="31"/>
    </row>
    <row r="142" spans="1:18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30"/>
      <c r="L142" s="29"/>
      <c r="M142" s="30"/>
      <c r="N142" s="31"/>
      <c r="O142" s="31"/>
      <c r="P142" s="31"/>
      <c r="Q142" s="31"/>
      <c r="R142" s="31"/>
    </row>
    <row r="143" spans="1:18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30"/>
      <c r="L143" s="29"/>
      <c r="M143" s="30"/>
      <c r="N143" s="31"/>
      <c r="O143" s="31"/>
      <c r="P143" s="31"/>
      <c r="Q143" s="31"/>
      <c r="R143" s="31"/>
    </row>
    <row r="144" spans="1:18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30"/>
      <c r="L144" s="29"/>
      <c r="M144" s="30"/>
      <c r="N144" s="31"/>
      <c r="O144" s="31"/>
      <c r="P144" s="31"/>
      <c r="Q144" s="31"/>
      <c r="R144" s="31"/>
    </row>
    <row r="145" spans="1:18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30"/>
      <c r="L145" s="29"/>
      <c r="M145" s="30"/>
      <c r="N145" s="31"/>
      <c r="O145" s="31"/>
      <c r="P145" s="31"/>
      <c r="Q145" s="31"/>
      <c r="R145" s="31"/>
    </row>
    <row r="146" spans="1:18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30"/>
      <c r="L146" s="29"/>
      <c r="M146" s="30"/>
      <c r="N146" s="31"/>
      <c r="O146" s="31"/>
      <c r="P146" s="31"/>
      <c r="Q146" s="31"/>
      <c r="R146" s="31"/>
    </row>
    <row r="147" spans="1:18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30"/>
      <c r="L147" s="29"/>
      <c r="M147" s="30"/>
      <c r="N147" s="31"/>
      <c r="O147" s="31"/>
      <c r="P147" s="31"/>
      <c r="Q147" s="31"/>
      <c r="R147" s="31"/>
    </row>
    <row r="148" spans="1:18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30"/>
      <c r="L148" s="29"/>
      <c r="M148" s="30"/>
      <c r="N148" s="31"/>
      <c r="O148" s="31"/>
      <c r="P148" s="31"/>
      <c r="Q148" s="31"/>
      <c r="R148" s="31"/>
    </row>
    <row r="149" spans="1:18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30"/>
      <c r="L149" s="29"/>
      <c r="M149" s="30"/>
      <c r="N149" s="31"/>
      <c r="O149" s="31"/>
      <c r="P149" s="31"/>
      <c r="Q149" s="31"/>
      <c r="R149" s="31"/>
    </row>
    <row r="150" spans="1:18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30"/>
      <c r="L150" s="29"/>
      <c r="M150" s="30"/>
      <c r="N150" s="31"/>
      <c r="O150" s="31"/>
      <c r="P150" s="31"/>
      <c r="Q150" s="31"/>
      <c r="R150" s="31"/>
    </row>
    <row r="151" spans="1:18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30"/>
      <c r="L151" s="29"/>
      <c r="M151" s="30"/>
      <c r="N151" s="31"/>
      <c r="O151" s="31"/>
      <c r="P151" s="31"/>
      <c r="Q151" s="31"/>
      <c r="R151" s="31"/>
    </row>
    <row r="152" spans="1:18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30"/>
      <c r="L152" s="29"/>
      <c r="M152" s="30"/>
      <c r="N152" s="31"/>
      <c r="O152" s="31"/>
      <c r="P152" s="31"/>
      <c r="Q152" s="31"/>
      <c r="R152" s="31"/>
    </row>
    <row r="153" spans="1:18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30"/>
      <c r="L153" s="29"/>
      <c r="M153" s="30"/>
      <c r="N153" s="31"/>
      <c r="O153" s="31"/>
      <c r="P153" s="31"/>
      <c r="Q153" s="31"/>
      <c r="R153" s="31"/>
    </row>
    <row r="154" spans="1:18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30"/>
      <c r="L154" s="29"/>
      <c r="M154" s="30"/>
      <c r="N154" s="31"/>
      <c r="O154" s="31"/>
      <c r="P154" s="31"/>
      <c r="Q154" s="31"/>
      <c r="R154" s="31"/>
    </row>
    <row r="155" spans="1:18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30"/>
      <c r="L155" s="29"/>
      <c r="M155" s="30"/>
      <c r="N155" s="31"/>
      <c r="O155" s="31"/>
      <c r="P155" s="31"/>
      <c r="Q155" s="31"/>
      <c r="R155" s="31"/>
    </row>
    <row r="156" spans="1:18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30"/>
      <c r="L156" s="29"/>
      <c r="M156" s="30"/>
      <c r="N156" s="31"/>
      <c r="O156" s="31"/>
      <c r="P156" s="31"/>
      <c r="Q156" s="31"/>
      <c r="R156" s="31"/>
    </row>
    <row r="157" spans="1:18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30"/>
      <c r="L157" s="29"/>
      <c r="M157" s="30"/>
      <c r="N157" s="31"/>
      <c r="O157" s="31"/>
      <c r="P157" s="31"/>
      <c r="Q157" s="31"/>
      <c r="R157" s="31"/>
    </row>
    <row r="158" spans="1:18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30"/>
      <c r="L158" s="29"/>
      <c r="M158" s="30"/>
      <c r="N158" s="31"/>
      <c r="O158" s="31"/>
      <c r="P158" s="31"/>
      <c r="Q158" s="31"/>
      <c r="R158" s="31"/>
    </row>
    <row r="159" spans="1:18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30"/>
      <c r="L159" s="29"/>
      <c r="M159" s="30"/>
      <c r="N159" s="31"/>
      <c r="O159" s="31"/>
      <c r="P159" s="31"/>
      <c r="Q159" s="31"/>
      <c r="R159" s="31"/>
    </row>
    <row r="160" spans="1:18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30"/>
      <c r="L160" s="29"/>
      <c r="M160" s="30"/>
      <c r="N160" s="31"/>
      <c r="O160" s="31"/>
      <c r="P160" s="31"/>
      <c r="Q160" s="31"/>
      <c r="R160" s="31"/>
    </row>
    <row r="161" spans="1:18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30"/>
      <c r="L161" s="29"/>
      <c r="M161" s="30"/>
      <c r="N161" s="31"/>
      <c r="O161" s="31"/>
      <c r="P161" s="31"/>
      <c r="Q161" s="31"/>
      <c r="R161" s="31"/>
    </row>
    <row r="162" spans="1:18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30"/>
      <c r="L162" s="29"/>
      <c r="M162" s="30"/>
      <c r="N162" s="31"/>
      <c r="O162" s="31"/>
      <c r="P162" s="31"/>
      <c r="Q162" s="31"/>
      <c r="R162" s="31"/>
    </row>
    <row r="163" spans="1:18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30"/>
      <c r="L163" s="29"/>
      <c r="M163" s="30"/>
      <c r="N163" s="31"/>
      <c r="O163" s="31"/>
      <c r="P163" s="31"/>
      <c r="Q163" s="31"/>
      <c r="R163" s="31"/>
    </row>
    <row r="164" spans="1:18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30"/>
      <c r="L164" s="29"/>
      <c r="M164" s="30"/>
      <c r="N164" s="31"/>
      <c r="O164" s="31"/>
      <c r="P164" s="31"/>
      <c r="Q164" s="31"/>
      <c r="R164" s="31"/>
    </row>
    <row r="165" spans="1:18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30"/>
      <c r="L165" s="29"/>
      <c r="M165" s="30"/>
      <c r="N165" s="31"/>
      <c r="O165" s="31"/>
      <c r="P165" s="31"/>
      <c r="Q165" s="31"/>
      <c r="R165" s="31"/>
    </row>
    <row r="166" spans="1:18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30"/>
      <c r="L166" s="29"/>
      <c r="M166" s="30"/>
      <c r="N166" s="31"/>
      <c r="O166" s="31"/>
      <c r="P166" s="31"/>
      <c r="Q166" s="31"/>
      <c r="R166" s="31"/>
    </row>
    <row r="167" spans="1:18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30"/>
      <c r="L167" s="29"/>
      <c r="M167" s="30"/>
      <c r="N167" s="31"/>
      <c r="O167" s="31"/>
      <c r="P167" s="31"/>
      <c r="Q167" s="31"/>
      <c r="R167" s="31"/>
    </row>
    <row r="168" spans="1:18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30"/>
      <c r="L168" s="29"/>
      <c r="M168" s="30"/>
      <c r="N168" s="31"/>
      <c r="O168" s="31"/>
      <c r="P168" s="31"/>
      <c r="Q168" s="31"/>
      <c r="R168" s="31"/>
    </row>
    <row r="169" spans="1:18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30"/>
      <c r="L169" s="29"/>
      <c r="M169" s="30"/>
      <c r="N169" s="31"/>
      <c r="O169" s="31"/>
      <c r="P169" s="31"/>
      <c r="Q169" s="31"/>
      <c r="R169" s="31"/>
    </row>
    <row r="170" spans="1:18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30"/>
      <c r="L170" s="29"/>
      <c r="M170" s="30"/>
      <c r="N170" s="31"/>
      <c r="O170" s="31"/>
      <c r="P170" s="31"/>
      <c r="Q170" s="31"/>
      <c r="R170" s="31"/>
    </row>
    <row r="171" spans="1:18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30"/>
      <c r="L171" s="29"/>
      <c r="M171" s="30"/>
      <c r="N171" s="31"/>
      <c r="O171" s="31"/>
      <c r="P171" s="31"/>
      <c r="Q171" s="31"/>
      <c r="R171" s="31"/>
    </row>
    <row r="172" spans="1:18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30"/>
      <c r="L172" s="29"/>
      <c r="M172" s="30"/>
      <c r="N172" s="31"/>
      <c r="O172" s="31"/>
      <c r="P172" s="31"/>
      <c r="Q172" s="31"/>
      <c r="R172" s="31"/>
    </row>
    <row r="173" spans="1:18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30"/>
      <c r="L173" s="29"/>
      <c r="M173" s="30"/>
      <c r="N173" s="31"/>
      <c r="O173" s="31"/>
      <c r="P173" s="31"/>
      <c r="Q173" s="31"/>
      <c r="R173" s="31"/>
    </row>
    <row r="174" spans="1:18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30"/>
      <c r="L174" s="29"/>
      <c r="M174" s="30"/>
      <c r="N174" s="31"/>
      <c r="O174" s="31"/>
      <c r="P174" s="31"/>
      <c r="Q174" s="31"/>
      <c r="R174" s="31"/>
    </row>
    <row r="175" spans="1:18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30"/>
      <c r="L175" s="29"/>
      <c r="M175" s="30"/>
      <c r="N175" s="31"/>
      <c r="O175" s="31"/>
      <c r="P175" s="31"/>
      <c r="Q175" s="31"/>
      <c r="R175" s="31"/>
    </row>
    <row r="176" spans="1:18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30"/>
      <c r="L176" s="29"/>
      <c r="M176" s="30"/>
      <c r="N176" s="31"/>
      <c r="O176" s="31"/>
      <c r="P176" s="31"/>
      <c r="Q176" s="31"/>
      <c r="R176" s="31"/>
    </row>
    <row r="177" spans="1:18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30"/>
      <c r="L177" s="29"/>
      <c r="M177" s="30"/>
      <c r="N177" s="31"/>
      <c r="O177" s="31"/>
      <c r="P177" s="31"/>
      <c r="Q177" s="31"/>
      <c r="R177" s="31"/>
    </row>
    <row r="178" spans="1:18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30"/>
      <c r="L178" s="29"/>
      <c r="M178" s="30"/>
      <c r="N178" s="31"/>
      <c r="O178" s="31"/>
      <c r="P178" s="31"/>
      <c r="Q178" s="31"/>
      <c r="R178" s="31"/>
    </row>
    <row r="179" spans="1:18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30"/>
      <c r="L179" s="29"/>
      <c r="M179" s="30"/>
      <c r="N179" s="31"/>
      <c r="O179" s="31"/>
      <c r="P179" s="31"/>
      <c r="Q179" s="31"/>
      <c r="R179" s="31"/>
    </row>
    <row r="180" spans="1:18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30"/>
      <c r="L180" s="29"/>
      <c r="M180" s="30"/>
      <c r="N180" s="31"/>
      <c r="O180" s="31"/>
      <c r="P180" s="31"/>
      <c r="Q180" s="31"/>
      <c r="R180" s="31"/>
    </row>
    <row r="181" spans="1:18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30"/>
      <c r="L181" s="29"/>
      <c r="M181" s="30"/>
      <c r="N181" s="31"/>
      <c r="O181" s="31"/>
      <c r="P181" s="31"/>
      <c r="Q181" s="31"/>
      <c r="R181" s="31"/>
    </row>
    <row r="182" spans="1:18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30"/>
      <c r="L182" s="29"/>
      <c r="M182" s="30"/>
      <c r="N182" s="31"/>
      <c r="O182" s="31"/>
      <c r="P182" s="31"/>
      <c r="Q182" s="31"/>
      <c r="R182" s="31"/>
    </row>
    <row r="183" spans="1:18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30"/>
      <c r="L183" s="29"/>
      <c r="M183" s="30"/>
      <c r="N183" s="31"/>
      <c r="O183" s="31"/>
      <c r="P183" s="31"/>
      <c r="Q183" s="31"/>
      <c r="R183" s="31"/>
    </row>
    <row r="184" spans="1:18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30"/>
      <c r="L184" s="29"/>
      <c r="M184" s="30"/>
      <c r="N184" s="31"/>
      <c r="O184" s="31"/>
      <c r="P184" s="31"/>
      <c r="Q184" s="31"/>
      <c r="R184" s="31"/>
    </row>
    <row r="185" spans="1:18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30"/>
      <c r="L185" s="29"/>
      <c r="M185" s="30"/>
      <c r="N185" s="31"/>
      <c r="O185" s="31"/>
      <c r="P185" s="31"/>
      <c r="Q185" s="31"/>
      <c r="R185" s="31"/>
    </row>
    <row r="186" spans="1:18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30"/>
      <c r="L186" s="29"/>
      <c r="M186" s="30"/>
      <c r="N186" s="31"/>
      <c r="O186" s="31"/>
      <c r="P186" s="31"/>
      <c r="Q186" s="31"/>
      <c r="R186" s="31"/>
    </row>
    <row r="187" spans="1:18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30"/>
      <c r="L187" s="29"/>
      <c r="M187" s="30"/>
      <c r="N187" s="31"/>
      <c r="O187" s="31"/>
      <c r="P187" s="31"/>
      <c r="Q187" s="31"/>
      <c r="R187" s="31"/>
    </row>
    <row r="188" spans="1:18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30"/>
      <c r="L188" s="29"/>
      <c r="M188" s="30"/>
      <c r="N188" s="31"/>
      <c r="O188" s="31"/>
      <c r="P188" s="31"/>
      <c r="Q188" s="31"/>
      <c r="R188" s="31"/>
    </row>
    <row r="189" spans="1:18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30"/>
      <c r="L189" s="29"/>
      <c r="M189" s="30"/>
      <c r="N189" s="31"/>
      <c r="O189" s="31"/>
      <c r="P189" s="31"/>
      <c r="Q189" s="31"/>
      <c r="R189" s="31"/>
    </row>
    <row r="190" spans="1:18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30"/>
      <c r="L190" s="29"/>
      <c r="M190" s="30"/>
      <c r="N190" s="31"/>
      <c r="O190" s="31"/>
      <c r="P190" s="31"/>
      <c r="Q190" s="31"/>
      <c r="R190" s="31"/>
    </row>
    <row r="191" spans="1:18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30"/>
      <c r="L191" s="29"/>
      <c r="M191" s="30"/>
      <c r="N191" s="31"/>
      <c r="O191" s="31"/>
      <c r="P191" s="31"/>
      <c r="Q191" s="31"/>
      <c r="R191" s="31"/>
    </row>
    <row r="192" spans="1:18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30"/>
      <c r="L192" s="29"/>
      <c r="M192" s="30"/>
      <c r="N192" s="31"/>
      <c r="O192" s="31"/>
      <c r="P192" s="31"/>
      <c r="Q192" s="31"/>
      <c r="R192" s="31"/>
    </row>
    <row r="193" spans="1:18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30"/>
      <c r="L193" s="29"/>
      <c r="M193" s="30"/>
      <c r="N193" s="31"/>
      <c r="O193" s="31"/>
      <c r="P193" s="31"/>
      <c r="Q193" s="31"/>
      <c r="R193" s="31"/>
    </row>
    <row r="194" spans="1:18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30"/>
      <c r="L194" s="29"/>
      <c r="M194" s="30"/>
      <c r="N194" s="31"/>
      <c r="O194" s="31"/>
      <c r="P194" s="31"/>
      <c r="Q194" s="31"/>
      <c r="R194" s="31"/>
    </row>
    <row r="195" spans="1:18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30"/>
      <c r="L195" s="29"/>
      <c r="M195" s="30"/>
      <c r="N195" s="31"/>
      <c r="O195" s="31"/>
      <c r="P195" s="31"/>
      <c r="Q195" s="31"/>
      <c r="R195" s="31"/>
    </row>
    <row r="196" spans="1:18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30"/>
      <c r="L196" s="29"/>
      <c r="M196" s="30"/>
      <c r="N196" s="31"/>
      <c r="O196" s="31"/>
      <c r="P196" s="31"/>
      <c r="Q196" s="31"/>
      <c r="R196" s="31"/>
    </row>
    <row r="197" spans="1:18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30"/>
      <c r="L197" s="29"/>
      <c r="M197" s="30"/>
      <c r="N197" s="31"/>
      <c r="O197" s="31"/>
      <c r="P197" s="31"/>
      <c r="Q197" s="31"/>
      <c r="R197" s="31"/>
    </row>
    <row r="198" spans="1:18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30"/>
      <c r="L198" s="29"/>
      <c r="M198" s="30"/>
      <c r="N198" s="31"/>
      <c r="O198" s="31"/>
      <c r="P198" s="31"/>
      <c r="Q198" s="31"/>
      <c r="R198" s="31"/>
    </row>
    <row r="199" spans="1:18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30"/>
      <c r="L199" s="29"/>
      <c r="M199" s="30"/>
      <c r="N199" s="31"/>
      <c r="O199" s="31"/>
      <c r="P199" s="31"/>
      <c r="Q199" s="31"/>
      <c r="R199" s="31"/>
    </row>
    <row r="200" spans="1:18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30"/>
      <c r="L200" s="29"/>
      <c r="M200" s="30"/>
      <c r="N200" s="31"/>
      <c r="O200" s="31"/>
      <c r="P200" s="31"/>
      <c r="Q200" s="31"/>
      <c r="R200" s="31"/>
    </row>
    <row r="201" spans="1:18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30"/>
      <c r="L201" s="29"/>
      <c r="M201" s="30"/>
      <c r="N201" s="31"/>
      <c r="O201" s="31"/>
      <c r="P201" s="31"/>
      <c r="Q201" s="31"/>
      <c r="R201" s="31"/>
    </row>
    <row r="202" spans="1:18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30"/>
      <c r="L202" s="29"/>
      <c r="M202" s="30"/>
      <c r="N202" s="31"/>
      <c r="O202" s="31"/>
      <c r="P202" s="31"/>
      <c r="Q202" s="31"/>
      <c r="R202" s="31"/>
    </row>
    <row r="203" spans="1:18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30"/>
      <c r="L203" s="29"/>
      <c r="M203" s="30"/>
      <c r="N203" s="31"/>
      <c r="O203" s="31"/>
      <c r="P203" s="31"/>
      <c r="Q203" s="31"/>
      <c r="R203" s="31"/>
    </row>
    <row r="204" spans="1:18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30"/>
      <c r="L204" s="29"/>
      <c r="M204" s="30"/>
      <c r="N204" s="31"/>
      <c r="O204" s="31"/>
      <c r="P204" s="31"/>
      <c r="Q204" s="31"/>
      <c r="R204" s="31"/>
    </row>
    <row r="205" spans="1:18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30"/>
      <c r="L205" s="29"/>
      <c r="M205" s="30"/>
      <c r="N205" s="31"/>
      <c r="O205" s="31"/>
      <c r="P205" s="31"/>
      <c r="Q205" s="31"/>
      <c r="R205" s="31"/>
    </row>
    <row r="206" spans="1:18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30"/>
      <c r="L206" s="29"/>
      <c r="M206" s="30"/>
      <c r="N206" s="31"/>
      <c r="O206" s="31"/>
      <c r="P206" s="31"/>
      <c r="Q206" s="31"/>
      <c r="R206" s="31"/>
    </row>
    <row r="207" spans="1:18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30"/>
      <c r="L207" s="29"/>
      <c r="M207" s="30"/>
      <c r="N207" s="31"/>
      <c r="O207" s="31"/>
      <c r="P207" s="31"/>
      <c r="Q207" s="31"/>
      <c r="R207" s="31"/>
    </row>
    <row r="208" spans="1:18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30"/>
      <c r="L208" s="29"/>
      <c r="M208" s="30"/>
      <c r="N208" s="31"/>
      <c r="O208" s="31"/>
      <c r="P208" s="31"/>
      <c r="Q208" s="31"/>
      <c r="R208" s="31"/>
    </row>
    <row r="209" spans="1:18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30"/>
      <c r="L209" s="29"/>
      <c r="M209" s="30"/>
      <c r="N209" s="31"/>
      <c r="O209" s="31"/>
      <c r="P209" s="31"/>
      <c r="Q209" s="31"/>
      <c r="R209" s="31"/>
    </row>
    <row r="210" spans="1:18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30"/>
      <c r="L210" s="29"/>
      <c r="M210" s="30"/>
      <c r="N210" s="31"/>
      <c r="O210" s="31"/>
      <c r="P210" s="31"/>
      <c r="Q210" s="31"/>
      <c r="R210" s="31"/>
    </row>
    <row r="211" spans="1:18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30"/>
      <c r="L211" s="29"/>
      <c r="M211" s="30"/>
      <c r="N211" s="31"/>
      <c r="O211" s="31"/>
      <c r="P211" s="31"/>
      <c r="Q211" s="31"/>
      <c r="R211" s="31"/>
    </row>
    <row r="212" spans="1:18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30"/>
      <c r="L212" s="29"/>
      <c r="M212" s="30"/>
      <c r="N212" s="31"/>
      <c r="O212" s="31"/>
      <c r="P212" s="31"/>
      <c r="Q212" s="31"/>
      <c r="R212" s="31"/>
    </row>
    <row r="213" spans="1:18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30"/>
      <c r="L213" s="29"/>
      <c r="M213" s="30"/>
      <c r="N213" s="31"/>
      <c r="O213" s="31"/>
      <c r="P213" s="31"/>
      <c r="Q213" s="31"/>
      <c r="R213" s="31"/>
    </row>
    <row r="214" spans="1:18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30"/>
      <c r="L214" s="29"/>
      <c r="M214" s="30"/>
      <c r="N214" s="31"/>
      <c r="O214" s="31"/>
      <c r="P214" s="31"/>
      <c r="Q214" s="31"/>
      <c r="R214" s="31"/>
    </row>
    <row r="215" spans="1:18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30"/>
      <c r="L215" s="29"/>
      <c r="M215" s="30"/>
      <c r="N215" s="31"/>
      <c r="O215" s="31"/>
      <c r="P215" s="31"/>
      <c r="Q215" s="31"/>
      <c r="R215" s="31"/>
    </row>
    <row r="216" spans="1:18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30"/>
      <c r="L216" s="29"/>
      <c r="M216" s="30"/>
      <c r="N216" s="31"/>
      <c r="O216" s="31"/>
      <c r="P216" s="31"/>
      <c r="Q216" s="31"/>
      <c r="R216" s="31"/>
    </row>
    <row r="217" spans="1:18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30"/>
      <c r="L217" s="29"/>
      <c r="M217" s="30"/>
      <c r="N217" s="31"/>
      <c r="O217" s="31"/>
      <c r="P217" s="31"/>
      <c r="Q217" s="31"/>
      <c r="R217" s="31"/>
    </row>
    <row r="218" spans="1:18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30"/>
      <c r="L218" s="29"/>
      <c r="M218" s="30"/>
      <c r="N218" s="31"/>
      <c r="O218" s="31"/>
      <c r="P218" s="31"/>
      <c r="Q218" s="31"/>
      <c r="R218" s="31"/>
    </row>
    <row r="219" spans="1:18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30"/>
      <c r="L219" s="29"/>
      <c r="M219" s="30"/>
      <c r="N219" s="31"/>
      <c r="O219" s="31"/>
      <c r="P219" s="31"/>
      <c r="Q219" s="31"/>
      <c r="R219" s="31"/>
    </row>
    <row r="220" spans="1:18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30"/>
      <c r="L220" s="29"/>
      <c r="M220" s="30"/>
      <c r="N220" s="31"/>
      <c r="O220" s="31"/>
      <c r="P220" s="31"/>
      <c r="Q220" s="31"/>
      <c r="R220" s="31"/>
    </row>
    <row r="221" spans="1:18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30"/>
      <c r="L221" s="29"/>
      <c r="M221" s="30"/>
      <c r="N221" s="31"/>
      <c r="O221" s="31"/>
      <c r="P221" s="31"/>
      <c r="Q221" s="31"/>
      <c r="R221" s="31"/>
    </row>
    <row r="222" spans="1:18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30"/>
      <c r="L222" s="29"/>
      <c r="M222" s="30"/>
      <c r="N222" s="31"/>
      <c r="O222" s="31"/>
      <c r="P222" s="31"/>
      <c r="Q222" s="31"/>
      <c r="R222" s="31"/>
    </row>
    <row r="223" spans="1:18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30"/>
      <c r="L223" s="29"/>
      <c r="M223" s="30"/>
      <c r="N223" s="31"/>
      <c r="O223" s="31"/>
      <c r="P223" s="31"/>
      <c r="Q223" s="31"/>
      <c r="R223" s="31"/>
    </row>
    <row r="224" spans="1:18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30"/>
      <c r="L224" s="29"/>
      <c r="M224" s="30"/>
      <c r="N224" s="31"/>
      <c r="O224" s="31"/>
      <c r="P224" s="31"/>
      <c r="Q224" s="31"/>
      <c r="R224" s="31"/>
    </row>
    <row r="225" spans="1:18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30"/>
      <c r="L225" s="29"/>
      <c r="M225" s="30"/>
      <c r="N225" s="31"/>
      <c r="O225" s="31"/>
      <c r="P225" s="31"/>
      <c r="Q225" s="31"/>
      <c r="R225" s="31"/>
    </row>
    <row r="226" spans="1:18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30"/>
      <c r="L226" s="29"/>
      <c r="M226" s="30"/>
      <c r="N226" s="31"/>
      <c r="O226" s="31"/>
      <c r="P226" s="31"/>
      <c r="Q226" s="31"/>
      <c r="R226" s="31"/>
    </row>
    <row r="227" spans="1:18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30"/>
      <c r="L227" s="29"/>
      <c r="M227" s="30"/>
      <c r="N227" s="31"/>
      <c r="O227" s="31"/>
      <c r="P227" s="31"/>
      <c r="Q227" s="31"/>
      <c r="R227" s="31"/>
    </row>
    <row r="228" spans="1:18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30"/>
      <c r="L228" s="29"/>
      <c r="M228" s="30"/>
      <c r="N228" s="31"/>
      <c r="O228" s="31"/>
      <c r="P228" s="31"/>
      <c r="Q228" s="31"/>
      <c r="R228" s="31"/>
    </row>
    <row r="229" spans="1:18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30"/>
      <c r="L229" s="29"/>
      <c r="M229" s="30"/>
      <c r="N229" s="31"/>
      <c r="O229" s="31"/>
      <c r="P229" s="31"/>
      <c r="Q229" s="31"/>
      <c r="R229" s="31"/>
    </row>
    <row r="230" spans="1:18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30"/>
      <c r="L230" s="29"/>
      <c r="M230" s="30"/>
      <c r="N230" s="31"/>
      <c r="O230" s="31"/>
      <c r="P230" s="31"/>
      <c r="Q230" s="31"/>
      <c r="R230" s="31"/>
    </row>
    <row r="231" spans="1:18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30"/>
      <c r="L231" s="29"/>
      <c r="M231" s="30"/>
      <c r="N231" s="31"/>
      <c r="O231" s="31"/>
      <c r="P231" s="31"/>
      <c r="Q231" s="31"/>
      <c r="R231" s="31"/>
    </row>
    <row r="232" spans="1:18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30"/>
      <c r="L232" s="29"/>
      <c r="M232" s="30"/>
      <c r="N232" s="31"/>
      <c r="O232" s="31"/>
      <c r="P232" s="31"/>
      <c r="Q232" s="31"/>
      <c r="R232" s="31"/>
    </row>
    <row r="233" spans="1:18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30"/>
      <c r="L233" s="29"/>
      <c r="M233" s="30"/>
      <c r="N233" s="31"/>
      <c r="O233" s="31"/>
      <c r="P233" s="31"/>
      <c r="Q233" s="31"/>
      <c r="R233" s="31"/>
    </row>
    <row r="234" spans="1:18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30"/>
      <c r="L234" s="29"/>
      <c r="M234" s="30"/>
      <c r="N234" s="31"/>
      <c r="O234" s="31"/>
      <c r="P234" s="31"/>
      <c r="Q234" s="31"/>
      <c r="R234" s="31"/>
    </row>
    <row r="235" spans="1:18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30"/>
      <c r="L235" s="29"/>
      <c r="M235" s="30"/>
      <c r="N235" s="31"/>
      <c r="O235" s="31"/>
      <c r="P235" s="31"/>
      <c r="Q235" s="31"/>
      <c r="R235" s="31"/>
    </row>
    <row r="236" spans="1:18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30"/>
      <c r="L236" s="29"/>
      <c r="M236" s="30"/>
      <c r="N236" s="31"/>
      <c r="O236" s="31"/>
      <c r="P236" s="31"/>
      <c r="Q236" s="31"/>
      <c r="R236" s="31"/>
    </row>
    <row r="237" spans="1:18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30"/>
      <c r="L237" s="29"/>
      <c r="M237" s="30"/>
      <c r="N237" s="31"/>
      <c r="O237" s="31"/>
      <c r="P237" s="31"/>
      <c r="Q237" s="31"/>
      <c r="R237" s="31"/>
    </row>
    <row r="238" spans="1:18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30"/>
      <c r="L238" s="29"/>
      <c r="M238" s="30"/>
      <c r="N238" s="31"/>
      <c r="O238" s="31"/>
      <c r="P238" s="31"/>
      <c r="Q238" s="31"/>
      <c r="R238" s="31"/>
    </row>
    <row r="239" spans="1:18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30"/>
      <c r="L239" s="29"/>
      <c r="M239" s="30"/>
      <c r="N239" s="31"/>
      <c r="O239" s="31"/>
      <c r="P239" s="31"/>
      <c r="Q239" s="31"/>
      <c r="R239" s="31"/>
    </row>
    <row r="240" spans="1:18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30"/>
      <c r="L240" s="29"/>
      <c r="M240" s="30"/>
      <c r="N240" s="31"/>
      <c r="O240" s="31"/>
      <c r="P240" s="31"/>
      <c r="Q240" s="31"/>
      <c r="R240" s="31"/>
    </row>
    <row r="241" spans="1:18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30"/>
      <c r="L241" s="29"/>
      <c r="M241" s="30"/>
      <c r="N241" s="31"/>
      <c r="O241" s="31"/>
      <c r="P241" s="31"/>
      <c r="Q241" s="31"/>
      <c r="R241" s="31"/>
    </row>
    <row r="242" spans="1:18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30"/>
      <c r="L242" s="29"/>
      <c r="M242" s="30"/>
      <c r="N242" s="31"/>
      <c r="O242" s="31"/>
      <c r="P242" s="31"/>
      <c r="Q242" s="31"/>
      <c r="R242" s="31"/>
    </row>
    <row r="243" spans="1:18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30"/>
      <c r="L243" s="29"/>
      <c r="M243" s="30"/>
      <c r="N243" s="31"/>
      <c r="O243" s="31"/>
      <c r="P243" s="31"/>
      <c r="Q243" s="31"/>
      <c r="R243" s="31"/>
    </row>
    <row r="244" spans="1:18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30"/>
      <c r="L244" s="29"/>
      <c r="M244" s="30"/>
      <c r="N244" s="31"/>
      <c r="O244" s="31"/>
      <c r="P244" s="31"/>
      <c r="Q244" s="31"/>
      <c r="R244" s="31"/>
    </row>
    <row r="245" spans="1:18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30"/>
      <c r="L245" s="29"/>
      <c r="M245" s="30"/>
      <c r="N245" s="31"/>
      <c r="O245" s="31"/>
      <c r="P245" s="31"/>
      <c r="Q245" s="31"/>
      <c r="R245" s="31"/>
    </row>
    <row r="246" spans="1:18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30"/>
      <c r="L246" s="29"/>
      <c r="M246" s="30"/>
      <c r="N246" s="31"/>
      <c r="O246" s="31"/>
      <c r="P246" s="31"/>
      <c r="Q246" s="31"/>
      <c r="R246" s="31"/>
    </row>
    <row r="247" spans="1:18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30"/>
      <c r="L247" s="29"/>
      <c r="M247" s="30"/>
      <c r="N247" s="31"/>
      <c r="O247" s="31"/>
      <c r="P247" s="31"/>
      <c r="Q247" s="31"/>
      <c r="R247" s="31"/>
    </row>
    <row r="248" spans="1:18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30"/>
      <c r="L248" s="29"/>
      <c r="M248" s="30"/>
      <c r="N248" s="31"/>
      <c r="O248" s="31"/>
      <c r="P248" s="31"/>
      <c r="Q248" s="31"/>
      <c r="R248" s="31"/>
    </row>
    <row r="249" spans="1:18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30"/>
      <c r="L249" s="29"/>
      <c r="M249" s="30"/>
      <c r="N249" s="31"/>
      <c r="O249" s="31"/>
      <c r="P249" s="31"/>
      <c r="Q249" s="31"/>
      <c r="R249" s="31"/>
    </row>
    <row r="250" spans="1:18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30"/>
      <c r="L250" s="29"/>
      <c r="M250" s="30"/>
      <c r="N250" s="31"/>
      <c r="O250" s="31"/>
      <c r="P250" s="31"/>
      <c r="Q250" s="31"/>
      <c r="R250" s="31"/>
    </row>
    <row r="251" spans="1:18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30"/>
      <c r="L251" s="29"/>
      <c r="M251" s="30"/>
      <c r="N251" s="31"/>
      <c r="O251" s="31"/>
      <c r="P251" s="31"/>
      <c r="Q251" s="31"/>
      <c r="R251" s="31"/>
    </row>
    <row r="252" spans="1:18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30"/>
      <c r="L252" s="29"/>
      <c r="M252" s="30"/>
      <c r="N252" s="31"/>
      <c r="O252" s="31"/>
      <c r="P252" s="31"/>
      <c r="Q252" s="31"/>
      <c r="R252" s="31"/>
    </row>
    <row r="253" spans="1:18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30"/>
      <c r="L253" s="29"/>
      <c r="M253" s="30"/>
      <c r="N253" s="31"/>
      <c r="O253" s="31"/>
      <c r="P253" s="31"/>
      <c r="Q253" s="31"/>
      <c r="R253" s="31"/>
    </row>
    <row r="254" spans="1:18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30"/>
      <c r="L254" s="29"/>
      <c r="M254" s="30"/>
      <c r="N254" s="31"/>
      <c r="O254" s="31"/>
      <c r="P254" s="31"/>
      <c r="Q254" s="31"/>
      <c r="R254" s="31"/>
    </row>
    <row r="255" spans="1:18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30"/>
      <c r="L255" s="29"/>
      <c r="M255" s="30"/>
      <c r="N255" s="31"/>
      <c r="O255" s="31"/>
      <c r="P255" s="31"/>
      <c r="Q255" s="31"/>
      <c r="R255" s="31"/>
    </row>
    <row r="256" spans="1:18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30"/>
      <c r="L256" s="29"/>
      <c r="M256" s="30"/>
      <c r="N256" s="31"/>
      <c r="O256" s="31"/>
      <c r="P256" s="31"/>
      <c r="Q256" s="31"/>
      <c r="R256" s="31"/>
    </row>
    <row r="257" spans="1:18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30"/>
      <c r="L257" s="29"/>
      <c r="M257" s="30"/>
      <c r="N257" s="31"/>
      <c r="O257" s="31"/>
      <c r="P257" s="31"/>
      <c r="Q257" s="31"/>
      <c r="R257" s="31"/>
    </row>
    <row r="258" spans="1:18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30"/>
      <c r="L258" s="29"/>
      <c r="M258" s="30"/>
      <c r="N258" s="31"/>
      <c r="O258" s="31"/>
      <c r="P258" s="31"/>
      <c r="Q258" s="31"/>
      <c r="R258" s="31"/>
    </row>
    <row r="259" spans="1:18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30"/>
      <c r="L259" s="29"/>
      <c r="M259" s="30"/>
      <c r="N259" s="31"/>
      <c r="O259" s="31"/>
      <c r="P259" s="31"/>
      <c r="Q259" s="31"/>
      <c r="R259" s="31"/>
    </row>
    <row r="260" spans="1:18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30"/>
      <c r="L260" s="29"/>
      <c r="M260" s="30"/>
      <c r="N260" s="31"/>
      <c r="O260" s="31"/>
      <c r="P260" s="31"/>
      <c r="Q260" s="31"/>
      <c r="R260" s="31"/>
    </row>
    <row r="261" spans="1:18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30"/>
      <c r="L261" s="29"/>
      <c r="M261" s="30"/>
      <c r="N261" s="31"/>
      <c r="O261" s="31"/>
      <c r="P261" s="31"/>
      <c r="Q261" s="31"/>
      <c r="R261" s="31"/>
    </row>
    <row r="262" spans="1:18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30"/>
      <c r="L262" s="29"/>
      <c r="M262" s="30"/>
      <c r="N262" s="31"/>
      <c r="O262" s="31"/>
      <c r="P262" s="31"/>
      <c r="Q262" s="31"/>
      <c r="R262" s="31"/>
    </row>
    <row r="263" spans="1:18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30"/>
      <c r="L263" s="29"/>
      <c r="M263" s="30"/>
      <c r="N263" s="31"/>
      <c r="O263" s="31"/>
      <c r="P263" s="31"/>
      <c r="Q263" s="31"/>
      <c r="R263" s="31"/>
    </row>
    <row r="264" spans="1:18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30"/>
      <c r="L264" s="29"/>
      <c r="M264" s="30"/>
      <c r="N264" s="31"/>
      <c r="O264" s="31"/>
      <c r="P264" s="31"/>
      <c r="Q264" s="31"/>
      <c r="R264" s="31"/>
    </row>
    <row r="265" spans="1:18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30"/>
      <c r="L265" s="29"/>
      <c r="M265" s="30"/>
      <c r="N265" s="31"/>
      <c r="O265" s="31"/>
      <c r="P265" s="31"/>
      <c r="Q265" s="31"/>
      <c r="R265" s="31"/>
    </row>
    <row r="266" spans="1:18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30"/>
      <c r="L266" s="29"/>
      <c r="M266" s="30"/>
      <c r="N266" s="31"/>
      <c r="O266" s="31"/>
      <c r="P266" s="31"/>
      <c r="Q266" s="31"/>
      <c r="R266" s="31"/>
    </row>
    <row r="267" spans="1:18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30"/>
      <c r="L267" s="29"/>
      <c r="M267" s="30"/>
      <c r="N267" s="31"/>
      <c r="O267" s="31"/>
      <c r="P267" s="31"/>
      <c r="Q267" s="31"/>
      <c r="R267" s="31"/>
    </row>
    <row r="268" spans="1:18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30"/>
      <c r="L268" s="29"/>
      <c r="M268" s="30"/>
      <c r="N268" s="31"/>
      <c r="O268" s="31"/>
      <c r="P268" s="31"/>
      <c r="Q268" s="31"/>
      <c r="R268" s="31"/>
    </row>
    <row r="269" spans="1:18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30"/>
      <c r="L269" s="29"/>
      <c r="M269" s="30"/>
      <c r="N269" s="31"/>
      <c r="O269" s="31"/>
      <c r="P269" s="31"/>
      <c r="Q269" s="31"/>
      <c r="R269" s="31"/>
    </row>
    <row r="270" spans="1:18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30"/>
      <c r="L270" s="29"/>
      <c r="M270" s="30"/>
      <c r="N270" s="31"/>
      <c r="O270" s="31"/>
      <c r="P270" s="31"/>
      <c r="Q270" s="31"/>
      <c r="R270" s="31"/>
    </row>
    <row r="271" spans="1:18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30"/>
      <c r="L271" s="29"/>
      <c r="M271" s="30"/>
      <c r="N271" s="31"/>
      <c r="O271" s="31"/>
      <c r="P271" s="31"/>
      <c r="Q271" s="31"/>
      <c r="R271" s="31"/>
    </row>
    <row r="272" spans="1:18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30"/>
      <c r="L272" s="29"/>
      <c r="M272" s="30"/>
      <c r="N272" s="31"/>
      <c r="O272" s="31"/>
      <c r="P272" s="31"/>
      <c r="Q272" s="31"/>
      <c r="R272" s="31"/>
    </row>
    <row r="273" spans="1:18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30"/>
      <c r="L273" s="29"/>
      <c r="M273" s="30"/>
      <c r="N273" s="31"/>
      <c r="O273" s="31"/>
      <c r="P273" s="31"/>
      <c r="Q273" s="31"/>
      <c r="R273" s="31"/>
    </row>
    <row r="274" spans="1:18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30"/>
      <c r="L274" s="29"/>
      <c r="M274" s="30"/>
      <c r="N274" s="31"/>
      <c r="O274" s="31"/>
      <c r="P274" s="31"/>
      <c r="Q274" s="31"/>
      <c r="R274" s="31"/>
    </row>
    <row r="275" spans="1:18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30"/>
      <c r="L275" s="29"/>
      <c r="M275" s="30"/>
      <c r="N275" s="31"/>
      <c r="O275" s="31"/>
      <c r="P275" s="31"/>
      <c r="Q275" s="31"/>
      <c r="R275" s="31"/>
    </row>
    <row r="276" spans="1:18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30"/>
      <c r="L276" s="29"/>
      <c r="M276" s="30"/>
      <c r="N276" s="31"/>
      <c r="O276" s="31"/>
      <c r="P276" s="31"/>
      <c r="Q276" s="31"/>
      <c r="R276" s="31"/>
    </row>
    <row r="277" spans="1:18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30"/>
      <c r="L277" s="29"/>
      <c r="M277" s="30"/>
      <c r="N277" s="31"/>
      <c r="O277" s="31"/>
      <c r="P277" s="31"/>
      <c r="Q277" s="31"/>
      <c r="R277" s="31"/>
    </row>
    <row r="278" spans="1:18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30"/>
      <c r="L278" s="29"/>
      <c r="M278" s="30"/>
      <c r="N278" s="31"/>
      <c r="O278" s="31"/>
      <c r="P278" s="31"/>
      <c r="Q278" s="31"/>
      <c r="R278" s="31"/>
    </row>
    <row r="279" spans="1:18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30"/>
      <c r="L279" s="29"/>
      <c r="M279" s="30"/>
      <c r="N279" s="31"/>
      <c r="O279" s="31"/>
      <c r="P279" s="31"/>
      <c r="Q279" s="31"/>
      <c r="R279" s="31"/>
    </row>
    <row r="280" spans="1:18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30"/>
      <c r="L280" s="29"/>
      <c r="M280" s="30"/>
      <c r="N280" s="31"/>
      <c r="O280" s="31"/>
      <c r="P280" s="31"/>
      <c r="Q280" s="31"/>
      <c r="R280" s="31"/>
    </row>
    <row r="281" spans="1:18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30"/>
      <c r="L281" s="29"/>
      <c r="M281" s="30"/>
      <c r="N281" s="31"/>
      <c r="O281" s="31"/>
      <c r="P281" s="31"/>
      <c r="Q281" s="31"/>
      <c r="R281" s="31"/>
    </row>
    <row r="282" spans="1:18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30"/>
      <c r="L282" s="29"/>
      <c r="M282" s="30"/>
      <c r="N282" s="31"/>
      <c r="O282" s="31"/>
      <c r="P282" s="31"/>
      <c r="Q282" s="31"/>
      <c r="R282" s="31"/>
    </row>
    <row r="283" spans="1:18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30"/>
      <c r="L283" s="29"/>
      <c r="M283" s="30"/>
      <c r="N283" s="31"/>
      <c r="O283" s="31"/>
      <c r="P283" s="31"/>
      <c r="Q283" s="31"/>
      <c r="R283" s="31"/>
    </row>
    <row r="284" spans="1:18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30"/>
      <c r="L284" s="29"/>
      <c r="M284" s="30"/>
      <c r="N284" s="31"/>
      <c r="O284" s="31"/>
      <c r="P284" s="31"/>
      <c r="Q284" s="31"/>
      <c r="R284" s="31"/>
    </row>
    <row r="285" spans="1:18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30"/>
      <c r="L285" s="29"/>
      <c r="M285" s="30"/>
      <c r="N285" s="31"/>
      <c r="O285" s="31"/>
      <c r="P285" s="31"/>
      <c r="Q285" s="31"/>
      <c r="R285" s="31"/>
    </row>
    <row r="286" spans="1:18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30"/>
      <c r="L286" s="29"/>
      <c r="M286" s="30"/>
      <c r="N286" s="31"/>
      <c r="O286" s="31"/>
      <c r="P286" s="31"/>
      <c r="Q286" s="31"/>
      <c r="R286" s="31"/>
    </row>
    <row r="287" spans="1:18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30"/>
      <c r="L287" s="29"/>
      <c r="M287" s="30"/>
      <c r="N287" s="31"/>
      <c r="O287" s="31"/>
      <c r="P287" s="31"/>
      <c r="Q287" s="31"/>
      <c r="R287" s="31"/>
    </row>
    <row r="288" spans="1:18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30"/>
      <c r="L288" s="29"/>
      <c r="M288" s="30"/>
      <c r="N288" s="31"/>
      <c r="O288" s="31"/>
      <c r="P288" s="31"/>
      <c r="Q288" s="31"/>
      <c r="R288" s="31"/>
    </row>
    <row r="289" spans="1:18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30"/>
      <c r="L289" s="29"/>
      <c r="M289" s="30"/>
      <c r="N289" s="31"/>
      <c r="O289" s="31"/>
      <c r="P289" s="31"/>
      <c r="Q289" s="31"/>
      <c r="R289" s="31"/>
    </row>
    <row r="290" spans="1:18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30"/>
      <c r="L290" s="29"/>
      <c r="M290" s="30"/>
      <c r="N290" s="31"/>
      <c r="O290" s="31"/>
      <c r="P290" s="31"/>
      <c r="Q290" s="31"/>
      <c r="R290" s="31"/>
    </row>
    <row r="291" spans="1:18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30"/>
      <c r="L291" s="29"/>
      <c r="M291" s="30"/>
      <c r="N291" s="31"/>
      <c r="O291" s="31"/>
      <c r="P291" s="31"/>
      <c r="Q291" s="31"/>
      <c r="R291" s="31"/>
    </row>
    <row r="292" spans="1:18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30"/>
      <c r="L292" s="29"/>
      <c r="M292" s="30"/>
      <c r="N292" s="31"/>
      <c r="O292" s="31"/>
      <c r="P292" s="31"/>
      <c r="Q292" s="31"/>
      <c r="R292" s="31"/>
    </row>
    <row r="293" spans="1:18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30"/>
      <c r="L293" s="29"/>
      <c r="M293" s="30"/>
      <c r="N293" s="31"/>
      <c r="O293" s="31"/>
      <c r="P293" s="31"/>
      <c r="Q293" s="31"/>
      <c r="R293" s="31"/>
    </row>
    <row r="294" spans="1:18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30"/>
      <c r="L294" s="29"/>
      <c r="M294" s="30"/>
      <c r="N294" s="31"/>
      <c r="O294" s="31"/>
      <c r="P294" s="31"/>
      <c r="Q294" s="31"/>
      <c r="R294" s="31"/>
    </row>
    <row r="295" spans="1:18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30"/>
      <c r="L295" s="29"/>
      <c r="M295" s="30"/>
      <c r="N295" s="31"/>
      <c r="O295" s="31"/>
      <c r="P295" s="31"/>
      <c r="Q295" s="31"/>
      <c r="R295" s="31"/>
    </row>
    <row r="296" spans="1:18">
      <c r="A296" s="29"/>
      <c r="B296" s="29"/>
      <c r="D296" s="29"/>
      <c r="E296" s="29"/>
      <c r="F296" s="29"/>
      <c r="G296" s="29"/>
      <c r="H296" s="29"/>
      <c r="I296" s="29"/>
      <c r="J296" s="29"/>
      <c r="K296" s="30"/>
      <c r="L296" s="29"/>
      <c r="M296" s="30"/>
      <c r="N296" s="31"/>
      <c r="O296" s="31"/>
      <c r="P296" s="31"/>
      <c r="Q296" s="31"/>
      <c r="R296" s="31"/>
    </row>
  </sheetData>
  <mergeCells count="26">
    <mergeCell ref="D52:D53"/>
    <mergeCell ref="E52:F53"/>
    <mergeCell ref="G52:G53"/>
    <mergeCell ref="H50:I50"/>
    <mergeCell ref="H51:I51"/>
    <mergeCell ref="H52:I53"/>
    <mergeCell ref="E50:F50"/>
    <mergeCell ref="E51:F51"/>
    <mergeCell ref="P6:R6"/>
    <mergeCell ref="P5:R5"/>
    <mergeCell ref="L7:L8"/>
    <mergeCell ref="N7:N8"/>
    <mergeCell ref="P7:P8"/>
    <mergeCell ref="D49:I49"/>
    <mergeCell ref="A45:B45"/>
    <mergeCell ref="L5:M5"/>
    <mergeCell ref="N5:O5"/>
    <mergeCell ref="J5:K5"/>
    <mergeCell ref="J6:K6"/>
    <mergeCell ref="B5:B10"/>
    <mergeCell ref="J7:J8"/>
    <mergeCell ref="L6:M6"/>
    <mergeCell ref="N6:O6"/>
    <mergeCell ref="I7:I10"/>
    <mergeCell ref="C5:I6"/>
    <mergeCell ref="I11:I12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1" orientation="landscape" r:id="rId1"/>
  <headerFooter alignWithMargins="0">
    <oddHeader>&amp;RZałącznik nr 1 – pismo ZP - 7212.1.2018</oddHeader>
    <oddFooter>&amp;C&amp;A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5" tint="0.59999389629810485"/>
    <pageSetUpPr fitToPage="1"/>
  </sheetPr>
  <dimension ref="A1:L120"/>
  <sheetViews>
    <sheetView zoomScale="70" zoomScaleNormal="70" zoomScalePageLayoutView="10" workbookViewId="0">
      <selection activeCell="G19" sqref="G19"/>
    </sheetView>
  </sheetViews>
  <sheetFormatPr defaultColWidth="8.85546875" defaultRowHeight="12.75"/>
  <cols>
    <col min="1" max="1" width="6.42578125" style="781" customWidth="1"/>
    <col min="2" max="2" width="39.5703125" style="781" customWidth="1"/>
    <col min="3" max="3" width="17.7109375" style="807" customWidth="1"/>
    <col min="4" max="4" width="22" style="781" customWidth="1"/>
    <col min="5" max="5" width="41.140625" style="781" customWidth="1"/>
    <col min="6" max="6" width="41.5703125" style="781" customWidth="1"/>
    <col min="7" max="7" width="21" style="781" customWidth="1"/>
    <col min="8" max="8" width="28" style="781" customWidth="1"/>
    <col min="9" max="9" width="36.7109375" style="781" customWidth="1"/>
    <col min="10" max="16384" width="8.85546875" style="781"/>
  </cols>
  <sheetData>
    <row r="1" spans="1:12" s="774" customFormat="1" ht="15">
      <c r="A1" s="772" t="s">
        <v>141</v>
      </c>
      <c r="B1" s="772"/>
      <c r="C1" s="773"/>
    </row>
    <row r="2" spans="1:12" s="774" customFormat="1" ht="15">
      <c r="A2" s="775"/>
      <c r="B2" s="775"/>
      <c r="C2" s="776"/>
      <c r="D2" s="777"/>
      <c r="E2" s="777"/>
      <c r="F2" s="777"/>
      <c r="G2" s="777"/>
    </row>
    <row r="3" spans="1:12" ht="16.5" thickBot="1">
      <c r="A3" s="778" t="s">
        <v>0</v>
      </c>
      <c r="B3" s="778"/>
      <c r="C3" s="779"/>
      <c r="D3" s="780"/>
      <c r="E3" s="780"/>
      <c r="F3" s="780"/>
      <c r="G3" s="780"/>
      <c r="I3" s="782" t="s">
        <v>220</v>
      </c>
    </row>
    <row r="4" spans="1:12" ht="16.5" customHeight="1" thickBot="1">
      <c r="A4" s="937" t="s">
        <v>6</v>
      </c>
      <c r="B4" s="937" t="s">
        <v>138</v>
      </c>
      <c r="C4" s="940" t="s">
        <v>71</v>
      </c>
      <c r="D4" s="953" t="s">
        <v>105</v>
      </c>
      <c r="E4" s="954"/>
      <c r="F4" s="954"/>
      <c r="G4" s="954"/>
      <c r="H4" s="954"/>
      <c r="I4" s="944" t="s">
        <v>218</v>
      </c>
    </row>
    <row r="5" spans="1:12" ht="15.75" thickBot="1">
      <c r="A5" s="938"/>
      <c r="B5" s="938"/>
      <c r="C5" s="941"/>
      <c r="D5" s="811" t="s">
        <v>72</v>
      </c>
      <c r="E5" s="948" t="s">
        <v>60</v>
      </c>
      <c r="F5" s="949"/>
      <c r="G5" s="937" t="s">
        <v>102</v>
      </c>
      <c r="H5" s="948" t="s">
        <v>117</v>
      </c>
      <c r="I5" s="945"/>
      <c r="J5" s="783"/>
      <c r="K5" s="783"/>
      <c r="L5" s="783"/>
    </row>
    <row r="6" spans="1:12" ht="15.75" thickBot="1">
      <c r="A6" s="938"/>
      <c r="B6" s="938"/>
      <c r="C6" s="941"/>
      <c r="D6" s="812" t="s">
        <v>217</v>
      </c>
      <c r="E6" s="950"/>
      <c r="F6" s="950"/>
      <c r="G6" s="950"/>
      <c r="H6" s="950"/>
      <c r="I6" s="946"/>
      <c r="J6" s="783"/>
      <c r="K6" s="783"/>
      <c r="L6" s="783"/>
    </row>
    <row r="7" spans="1:12" ht="15">
      <c r="A7" s="938"/>
      <c r="B7" s="938"/>
      <c r="C7" s="941"/>
      <c r="D7" s="811" t="s">
        <v>219</v>
      </c>
      <c r="E7" s="811" t="s">
        <v>59</v>
      </c>
      <c r="F7" s="811" t="s">
        <v>45</v>
      </c>
      <c r="G7" s="938"/>
      <c r="H7" s="951" t="s">
        <v>103</v>
      </c>
      <c r="I7" s="945"/>
      <c r="J7" s="783"/>
      <c r="K7" s="783"/>
      <c r="L7" s="783"/>
    </row>
    <row r="8" spans="1:12" ht="15.75" thickBot="1">
      <c r="A8" s="938"/>
      <c r="B8" s="938"/>
      <c r="C8" s="941"/>
      <c r="D8" s="955" t="s">
        <v>104</v>
      </c>
      <c r="E8" s="813" t="s">
        <v>73</v>
      </c>
      <c r="F8" s="813" t="s">
        <v>46</v>
      </c>
      <c r="G8" s="939"/>
      <c r="H8" s="952"/>
      <c r="I8" s="945"/>
      <c r="J8" s="783"/>
      <c r="K8" s="783"/>
      <c r="L8" s="783"/>
    </row>
    <row r="9" spans="1:12" ht="15.75" thickBot="1">
      <c r="A9" s="939"/>
      <c r="B9" s="939"/>
      <c r="C9" s="942"/>
      <c r="D9" s="956"/>
      <c r="E9" s="813" t="s">
        <v>4</v>
      </c>
      <c r="F9" s="813" t="s">
        <v>4</v>
      </c>
      <c r="G9" s="813" t="s">
        <v>3</v>
      </c>
      <c r="H9" s="814" t="s">
        <v>3</v>
      </c>
      <c r="I9" s="947"/>
      <c r="J9" s="783"/>
      <c r="K9" s="783"/>
      <c r="L9" s="783"/>
    </row>
    <row r="10" spans="1:12" ht="15" customHeight="1">
      <c r="A10" s="924" t="s">
        <v>7</v>
      </c>
      <c r="B10" s="943"/>
      <c r="C10" s="935" t="s">
        <v>74</v>
      </c>
      <c r="D10" s="784"/>
      <c r="E10" s="785"/>
      <c r="F10" s="785"/>
      <c r="G10" s="786"/>
      <c r="H10" s="786"/>
      <c r="I10" s="787"/>
      <c r="J10" s="783"/>
      <c r="K10" s="783"/>
      <c r="L10" s="783"/>
    </row>
    <row r="11" spans="1:12" ht="15" customHeight="1">
      <c r="A11" s="933"/>
      <c r="B11" s="927"/>
      <c r="C11" s="928"/>
      <c r="D11" s="788">
        <f>SUM(E10,E11)</f>
        <v>0</v>
      </c>
      <c r="E11" s="788"/>
      <c r="F11" s="788"/>
      <c r="G11" s="789" t="s">
        <v>107</v>
      </c>
      <c r="H11" s="789"/>
      <c r="I11" s="790"/>
      <c r="J11" s="783"/>
      <c r="K11" s="783"/>
      <c r="L11" s="783"/>
    </row>
    <row r="12" spans="1:12" ht="15" customHeight="1">
      <c r="A12" s="933" t="s">
        <v>8</v>
      </c>
      <c r="B12" s="927"/>
      <c r="C12" s="928" t="s">
        <v>75</v>
      </c>
      <c r="D12" s="791"/>
      <c r="E12" s="792"/>
      <c r="F12" s="792"/>
      <c r="G12" s="789"/>
      <c r="H12" s="789"/>
      <c r="I12" s="790"/>
      <c r="J12" s="783"/>
      <c r="K12" s="783"/>
      <c r="L12" s="783"/>
    </row>
    <row r="13" spans="1:12" ht="15" customHeight="1">
      <c r="A13" s="933"/>
      <c r="B13" s="927"/>
      <c r="C13" s="928"/>
      <c r="D13" s="793">
        <f>SUM(E12,E13)</f>
        <v>0</v>
      </c>
      <c r="E13" s="792"/>
      <c r="F13" s="792"/>
      <c r="G13" s="794" t="s">
        <v>107</v>
      </c>
      <c r="H13" s="794"/>
      <c r="I13" s="790"/>
    </row>
    <row r="14" spans="1:12" ht="15" customHeight="1">
      <c r="A14" s="924" t="s">
        <v>9</v>
      </c>
      <c r="B14" s="927" t="s">
        <v>231</v>
      </c>
      <c r="C14" s="928" t="s">
        <v>76</v>
      </c>
      <c r="D14" s="795">
        <v>1</v>
      </c>
      <c r="E14" s="788">
        <v>8.4700000000000006</v>
      </c>
      <c r="F14" s="788">
        <v>27.76</v>
      </c>
      <c r="G14" s="794">
        <v>1</v>
      </c>
      <c r="H14" s="794">
        <v>1</v>
      </c>
      <c r="I14" s="790"/>
    </row>
    <row r="15" spans="1:12" ht="15" customHeight="1">
      <c r="A15" s="933"/>
      <c r="B15" s="927"/>
      <c r="C15" s="928"/>
      <c r="D15" s="788">
        <f>SUM(E14,E15)</f>
        <v>27.759999999999998</v>
      </c>
      <c r="E15" s="788">
        <v>19.29</v>
      </c>
      <c r="F15" s="788">
        <v>0</v>
      </c>
      <c r="G15" s="794" t="s">
        <v>107</v>
      </c>
      <c r="H15" s="794">
        <v>1</v>
      </c>
      <c r="I15" s="790"/>
    </row>
    <row r="16" spans="1:12" ht="15" customHeight="1">
      <c r="A16" s="933" t="s">
        <v>10</v>
      </c>
      <c r="B16" s="927"/>
      <c r="C16" s="928" t="s">
        <v>77</v>
      </c>
      <c r="D16" s="794"/>
      <c r="E16" s="788"/>
      <c r="F16" s="788"/>
      <c r="G16" s="794"/>
      <c r="H16" s="794"/>
      <c r="I16" s="790"/>
    </row>
    <row r="17" spans="1:9" ht="15" customHeight="1">
      <c r="A17" s="933"/>
      <c r="B17" s="927"/>
      <c r="C17" s="928"/>
      <c r="D17" s="795">
        <f>SUM(E16,E17)</f>
        <v>0</v>
      </c>
      <c r="E17" s="788"/>
      <c r="F17" s="788"/>
      <c r="G17" s="794" t="s">
        <v>107</v>
      </c>
      <c r="H17" s="794"/>
      <c r="I17" s="790"/>
    </row>
    <row r="18" spans="1:9" ht="15" customHeight="1">
      <c r="A18" s="924" t="s">
        <v>11</v>
      </c>
      <c r="B18" s="927" t="s">
        <v>231</v>
      </c>
      <c r="C18" s="928" t="s">
        <v>78</v>
      </c>
      <c r="D18" s="795">
        <v>3</v>
      </c>
      <c r="E18" s="788">
        <v>117.56</v>
      </c>
      <c r="F18" s="788">
        <v>462.06</v>
      </c>
      <c r="G18" s="794">
        <v>6</v>
      </c>
      <c r="H18" s="794">
        <v>2</v>
      </c>
      <c r="I18" s="790"/>
    </row>
    <row r="19" spans="1:9" ht="15" customHeight="1">
      <c r="A19" s="933"/>
      <c r="B19" s="927"/>
      <c r="C19" s="928"/>
      <c r="D19" s="788">
        <f>SUM(E18,E19)</f>
        <v>490.69</v>
      </c>
      <c r="E19" s="788">
        <v>373.13</v>
      </c>
      <c r="F19" s="788">
        <v>28.63</v>
      </c>
      <c r="G19" s="789" t="s">
        <v>107</v>
      </c>
      <c r="H19" s="789">
        <v>2</v>
      </c>
      <c r="I19" s="790"/>
    </row>
    <row r="20" spans="1:9" ht="15" customHeight="1">
      <c r="A20" s="933" t="s">
        <v>12</v>
      </c>
      <c r="B20" s="927"/>
      <c r="C20" s="928" t="s">
        <v>79</v>
      </c>
      <c r="D20" s="794"/>
      <c r="E20" s="788"/>
      <c r="F20" s="788"/>
      <c r="G20" s="796"/>
      <c r="H20" s="796"/>
      <c r="I20" s="790"/>
    </row>
    <row r="21" spans="1:9" ht="15" customHeight="1">
      <c r="A21" s="933"/>
      <c r="B21" s="927"/>
      <c r="C21" s="928"/>
      <c r="D21" s="795">
        <f>SUM(E20,E21)</f>
        <v>0</v>
      </c>
      <c r="E21" s="788"/>
      <c r="F21" s="788"/>
      <c r="G21" s="794" t="s">
        <v>107</v>
      </c>
      <c r="H21" s="794"/>
      <c r="I21" s="790"/>
    </row>
    <row r="22" spans="1:9" ht="15" customHeight="1">
      <c r="A22" s="924" t="s">
        <v>13</v>
      </c>
      <c r="B22" s="927"/>
      <c r="C22" s="928" t="s">
        <v>80</v>
      </c>
      <c r="D22" s="795"/>
      <c r="E22" s="788"/>
      <c r="F22" s="788"/>
      <c r="G22" s="786"/>
      <c r="H22" s="786"/>
      <c r="I22" s="790"/>
    </row>
    <row r="23" spans="1:9" ht="15" customHeight="1">
      <c r="A23" s="933"/>
      <c r="B23" s="927"/>
      <c r="C23" s="928"/>
      <c r="D23" s="788">
        <f>SUM(E22,E23)</f>
        <v>0</v>
      </c>
      <c r="E23" s="788"/>
      <c r="F23" s="788"/>
      <c r="G23" s="789" t="s">
        <v>107</v>
      </c>
      <c r="H23" s="789"/>
      <c r="I23" s="790"/>
    </row>
    <row r="24" spans="1:9" ht="15" customHeight="1">
      <c r="A24" s="933" t="s">
        <v>14</v>
      </c>
      <c r="B24" s="927"/>
      <c r="C24" s="936" t="s">
        <v>81</v>
      </c>
      <c r="D24" s="797"/>
      <c r="E24" s="798"/>
      <c r="F24" s="798"/>
      <c r="G24" s="789"/>
      <c r="H24" s="789"/>
      <c r="I24" s="790"/>
    </row>
    <row r="25" spans="1:9" ht="15" customHeight="1">
      <c r="A25" s="933"/>
      <c r="B25" s="927"/>
      <c r="C25" s="936"/>
      <c r="D25" s="788">
        <f>SUM(E24,E25)</f>
        <v>0</v>
      </c>
      <c r="E25" s="798"/>
      <c r="F25" s="798"/>
      <c r="G25" s="794" t="s">
        <v>107</v>
      </c>
      <c r="H25" s="794"/>
      <c r="I25" s="790"/>
    </row>
    <row r="26" spans="1:9" ht="15" customHeight="1">
      <c r="A26" s="924" t="s">
        <v>15</v>
      </c>
      <c r="B26" s="927"/>
      <c r="C26" s="928" t="s">
        <v>82</v>
      </c>
      <c r="D26" s="795"/>
      <c r="E26" s="788"/>
      <c r="F26" s="788"/>
      <c r="G26" s="794"/>
      <c r="H26" s="794"/>
      <c r="I26" s="790"/>
    </row>
    <row r="27" spans="1:9" ht="15" customHeight="1">
      <c r="A27" s="933"/>
      <c r="B27" s="927"/>
      <c r="C27" s="928"/>
      <c r="D27" s="788">
        <f>SUM(E26,E27)</f>
        <v>0</v>
      </c>
      <c r="E27" s="788"/>
      <c r="F27" s="788"/>
      <c r="G27" s="794" t="s">
        <v>107</v>
      </c>
      <c r="H27" s="794"/>
      <c r="I27" s="790"/>
    </row>
    <row r="28" spans="1:9" ht="15" customHeight="1">
      <c r="A28" s="933" t="s">
        <v>16</v>
      </c>
      <c r="B28" s="927"/>
      <c r="C28" s="928" t="s">
        <v>83</v>
      </c>
      <c r="D28" s="794"/>
      <c r="E28" s="788"/>
      <c r="F28" s="788"/>
      <c r="G28" s="794"/>
      <c r="H28" s="794"/>
      <c r="I28" s="790"/>
    </row>
    <row r="29" spans="1:9" ht="15" customHeight="1">
      <c r="A29" s="933"/>
      <c r="B29" s="927"/>
      <c r="C29" s="928"/>
      <c r="D29" s="788">
        <f>SUM(E28,E29)</f>
        <v>0</v>
      </c>
      <c r="E29" s="788"/>
      <c r="F29" s="788"/>
      <c r="G29" s="794" t="s">
        <v>107</v>
      </c>
      <c r="H29" s="794"/>
      <c r="I29" s="790"/>
    </row>
    <row r="30" spans="1:9" ht="15" customHeight="1">
      <c r="A30" s="924" t="s">
        <v>17</v>
      </c>
      <c r="B30" s="927"/>
      <c r="C30" s="928" t="s">
        <v>84</v>
      </c>
      <c r="D30" s="794"/>
      <c r="E30" s="788"/>
      <c r="F30" s="788"/>
      <c r="G30" s="794"/>
      <c r="H30" s="794"/>
      <c r="I30" s="790"/>
    </row>
    <row r="31" spans="1:9" ht="15" customHeight="1">
      <c r="A31" s="933"/>
      <c r="B31" s="927"/>
      <c r="C31" s="928"/>
      <c r="D31" s="788">
        <f>SUM(E30,E31)</f>
        <v>0</v>
      </c>
      <c r="E31" s="788"/>
      <c r="F31" s="788"/>
      <c r="G31" s="789" t="s">
        <v>107</v>
      </c>
      <c r="H31" s="789"/>
      <c r="I31" s="790"/>
    </row>
    <row r="32" spans="1:9" ht="15" customHeight="1">
      <c r="A32" s="933" t="s">
        <v>18</v>
      </c>
      <c r="B32" s="927"/>
      <c r="C32" s="928" t="s">
        <v>85</v>
      </c>
      <c r="D32" s="794"/>
      <c r="E32" s="788"/>
      <c r="F32" s="788"/>
      <c r="G32" s="796"/>
      <c r="H32" s="796"/>
      <c r="I32" s="790"/>
    </row>
    <row r="33" spans="1:9" ht="15" customHeight="1">
      <c r="A33" s="933"/>
      <c r="B33" s="927"/>
      <c r="C33" s="928"/>
      <c r="D33" s="788">
        <f>SUM(E32,E33)</f>
        <v>0</v>
      </c>
      <c r="E33" s="788"/>
      <c r="F33" s="788"/>
      <c r="G33" s="794" t="s">
        <v>107</v>
      </c>
      <c r="H33" s="794"/>
      <c r="I33" s="790"/>
    </row>
    <row r="34" spans="1:9" ht="15" customHeight="1">
      <c r="A34" s="923" t="s">
        <v>19</v>
      </c>
      <c r="B34" s="927" t="s">
        <v>231</v>
      </c>
      <c r="C34" s="934" t="s">
        <v>119</v>
      </c>
      <c r="D34" s="788">
        <v>1</v>
      </c>
      <c r="E34" s="788">
        <v>2.42</v>
      </c>
      <c r="F34" s="788">
        <v>2.42</v>
      </c>
      <c r="G34" s="784">
        <v>1</v>
      </c>
      <c r="H34" s="784">
        <v>1</v>
      </c>
      <c r="I34" s="790"/>
    </row>
    <row r="35" spans="1:9" ht="15" customHeight="1">
      <c r="A35" s="924"/>
      <c r="B35" s="927"/>
      <c r="C35" s="935"/>
      <c r="D35" s="788">
        <f>SUM(E34,E35)</f>
        <v>2.42</v>
      </c>
      <c r="E35" s="788">
        <v>0</v>
      </c>
      <c r="F35" s="788">
        <v>0</v>
      </c>
      <c r="G35" s="784" t="s">
        <v>107</v>
      </c>
      <c r="H35" s="784">
        <v>1</v>
      </c>
      <c r="I35" s="790"/>
    </row>
    <row r="36" spans="1:9" ht="15" customHeight="1">
      <c r="A36" s="923" t="s">
        <v>20</v>
      </c>
      <c r="B36" s="927"/>
      <c r="C36" s="934" t="s">
        <v>120</v>
      </c>
      <c r="D36" s="788"/>
      <c r="E36" s="788"/>
      <c r="F36" s="788"/>
      <c r="G36" s="784"/>
      <c r="H36" s="784"/>
      <c r="I36" s="790"/>
    </row>
    <row r="37" spans="1:9" ht="15" customHeight="1">
      <c r="A37" s="924"/>
      <c r="B37" s="927"/>
      <c r="C37" s="935"/>
      <c r="D37" s="788">
        <f>SUM(E36,E37)</f>
        <v>0</v>
      </c>
      <c r="E37" s="788"/>
      <c r="F37" s="788"/>
      <c r="G37" s="784" t="s">
        <v>107</v>
      </c>
      <c r="H37" s="784"/>
      <c r="I37" s="790"/>
    </row>
    <row r="38" spans="1:9" ht="15" customHeight="1">
      <c r="A38" s="923" t="s">
        <v>21</v>
      </c>
      <c r="B38" s="927"/>
      <c r="C38" s="925" t="s">
        <v>157</v>
      </c>
      <c r="D38" s="788"/>
      <c r="E38" s="788"/>
      <c r="F38" s="788"/>
      <c r="G38" s="784"/>
      <c r="H38" s="784"/>
      <c r="I38" s="790"/>
    </row>
    <row r="39" spans="1:9" ht="15" customHeight="1">
      <c r="A39" s="924"/>
      <c r="B39" s="927"/>
      <c r="C39" s="926"/>
      <c r="D39" s="788">
        <f>SUM(E38,E39)</f>
        <v>0</v>
      </c>
      <c r="E39" s="788"/>
      <c r="F39" s="788"/>
      <c r="G39" s="784"/>
      <c r="H39" s="784"/>
      <c r="I39" s="790"/>
    </row>
    <row r="40" spans="1:9" ht="15" customHeight="1">
      <c r="A40" s="923" t="s">
        <v>22</v>
      </c>
      <c r="B40" s="927" t="s">
        <v>231</v>
      </c>
      <c r="C40" s="925" t="s">
        <v>86</v>
      </c>
      <c r="D40" s="788">
        <v>0</v>
      </c>
      <c r="E40" s="788">
        <v>8.4700000000000006</v>
      </c>
      <c r="F40" s="788">
        <v>27.76</v>
      </c>
      <c r="G40" s="818">
        <v>0</v>
      </c>
      <c r="H40" s="818">
        <v>0</v>
      </c>
      <c r="I40" s="790"/>
    </row>
    <row r="41" spans="1:9" ht="15" customHeight="1">
      <c r="A41" s="924"/>
      <c r="B41" s="927"/>
      <c r="C41" s="926"/>
      <c r="D41" s="788">
        <v>0</v>
      </c>
      <c r="E41" s="788">
        <v>19.29</v>
      </c>
      <c r="F41" s="788"/>
      <c r="G41" s="789" t="s">
        <v>107</v>
      </c>
      <c r="H41" s="789">
        <v>0</v>
      </c>
      <c r="I41" s="790"/>
    </row>
    <row r="42" spans="1:9" ht="15" customHeight="1">
      <c r="A42" s="923" t="s">
        <v>23</v>
      </c>
      <c r="B42" s="927"/>
      <c r="C42" s="928" t="s">
        <v>94</v>
      </c>
      <c r="D42" s="794"/>
      <c r="E42" s="788"/>
      <c r="F42" s="788"/>
      <c r="G42" s="789"/>
      <c r="H42" s="789"/>
      <c r="I42" s="790"/>
    </row>
    <row r="43" spans="1:9" ht="15" customHeight="1">
      <c r="A43" s="924"/>
      <c r="B43" s="927"/>
      <c r="C43" s="928"/>
      <c r="D43" s="788">
        <f>SUM(E42,E43)</f>
        <v>0</v>
      </c>
      <c r="E43" s="788"/>
      <c r="F43" s="788"/>
      <c r="G43" s="794" t="s">
        <v>107</v>
      </c>
      <c r="H43" s="794"/>
      <c r="I43" s="790"/>
    </row>
    <row r="44" spans="1:9" ht="15" customHeight="1">
      <c r="A44" s="923" t="s">
        <v>90</v>
      </c>
      <c r="B44" s="927"/>
      <c r="C44" s="928" t="s">
        <v>87</v>
      </c>
      <c r="D44" s="794"/>
      <c r="E44" s="788"/>
      <c r="F44" s="788"/>
      <c r="G44" s="794"/>
      <c r="H44" s="794"/>
      <c r="I44" s="790"/>
    </row>
    <row r="45" spans="1:9" ht="15" customHeight="1">
      <c r="A45" s="924"/>
      <c r="B45" s="927"/>
      <c r="C45" s="928"/>
      <c r="D45" s="788">
        <f>SUM(E44,E45)</f>
        <v>0</v>
      </c>
      <c r="E45" s="788"/>
      <c r="F45" s="788"/>
      <c r="G45" s="794" t="s">
        <v>107</v>
      </c>
      <c r="H45" s="794"/>
      <c r="I45" s="790"/>
    </row>
    <row r="46" spans="1:9" ht="15" customHeight="1">
      <c r="A46" s="923" t="s">
        <v>92</v>
      </c>
      <c r="B46" s="927"/>
      <c r="C46" s="928" t="s">
        <v>88</v>
      </c>
      <c r="D46" s="794"/>
      <c r="E46" s="788"/>
      <c r="F46" s="788"/>
      <c r="G46" s="794"/>
      <c r="H46" s="794"/>
      <c r="I46" s="790"/>
    </row>
    <row r="47" spans="1:9" ht="15" customHeight="1">
      <c r="A47" s="924"/>
      <c r="B47" s="927"/>
      <c r="C47" s="928"/>
      <c r="D47" s="788">
        <f>SUM(E46,E47)</f>
        <v>0</v>
      </c>
      <c r="E47" s="788"/>
      <c r="F47" s="788"/>
      <c r="G47" s="794" t="s">
        <v>107</v>
      </c>
      <c r="H47" s="794"/>
      <c r="I47" s="790"/>
    </row>
    <row r="48" spans="1:9" ht="15" customHeight="1">
      <c r="A48" s="923" t="s">
        <v>187</v>
      </c>
      <c r="B48" s="927"/>
      <c r="C48" s="928" t="s">
        <v>89</v>
      </c>
      <c r="D48" s="794"/>
      <c r="E48" s="788"/>
      <c r="F48" s="788"/>
      <c r="G48" s="794"/>
      <c r="H48" s="794"/>
      <c r="I48" s="790"/>
    </row>
    <row r="49" spans="1:9" ht="15" customHeight="1">
      <c r="A49" s="924"/>
      <c r="B49" s="927"/>
      <c r="C49" s="928"/>
      <c r="D49" s="788">
        <f>SUM(E48,E49)</f>
        <v>0</v>
      </c>
      <c r="E49" s="788"/>
      <c r="F49" s="788"/>
      <c r="G49" s="789" t="s">
        <v>107</v>
      </c>
      <c r="H49" s="789"/>
      <c r="I49" s="790"/>
    </row>
    <row r="50" spans="1:9" ht="15" customHeight="1">
      <c r="A50" s="923" t="s">
        <v>188</v>
      </c>
      <c r="B50" s="927"/>
      <c r="C50" s="928" t="s">
        <v>91</v>
      </c>
      <c r="D50" s="794"/>
      <c r="E50" s="788"/>
      <c r="F50" s="788"/>
      <c r="G50" s="796"/>
      <c r="H50" s="796"/>
      <c r="I50" s="790"/>
    </row>
    <row r="51" spans="1:9" ht="15" customHeight="1">
      <c r="A51" s="924"/>
      <c r="B51" s="927"/>
      <c r="C51" s="928"/>
      <c r="D51" s="788">
        <f>SUM(E50,E51)</f>
        <v>0</v>
      </c>
      <c r="E51" s="788"/>
      <c r="F51" s="788"/>
      <c r="G51" s="794" t="s">
        <v>107</v>
      </c>
      <c r="H51" s="794"/>
      <c r="I51" s="790"/>
    </row>
    <row r="52" spans="1:9" ht="15" customHeight="1">
      <c r="A52" s="923" t="s">
        <v>189</v>
      </c>
      <c r="B52" s="927"/>
      <c r="C52" s="932" t="s">
        <v>93</v>
      </c>
      <c r="D52" s="799"/>
      <c r="E52" s="800"/>
      <c r="F52" s="800"/>
      <c r="G52" s="786"/>
      <c r="H52" s="786"/>
      <c r="I52" s="790"/>
    </row>
    <row r="53" spans="1:9" ht="15" customHeight="1">
      <c r="A53" s="924"/>
      <c r="B53" s="927"/>
      <c r="C53" s="932"/>
      <c r="D53" s="799">
        <f>SUM(E52,E53)</f>
        <v>0</v>
      </c>
      <c r="E53" s="800"/>
      <c r="F53" s="800"/>
      <c r="G53" s="789" t="s">
        <v>107</v>
      </c>
      <c r="H53" s="789"/>
      <c r="I53" s="790"/>
    </row>
    <row r="54" spans="1:9" ht="15" customHeight="1">
      <c r="A54" s="923" t="s">
        <v>190</v>
      </c>
      <c r="B54" s="927"/>
      <c r="C54" s="921" t="s">
        <v>108</v>
      </c>
      <c r="D54" s="801"/>
      <c r="E54" s="794"/>
      <c r="F54" s="794"/>
      <c r="G54" s="789"/>
      <c r="H54" s="789"/>
      <c r="I54" s="790"/>
    </row>
    <row r="55" spans="1:9" ht="15" customHeight="1">
      <c r="A55" s="924"/>
      <c r="B55" s="927"/>
      <c r="C55" s="922"/>
      <c r="D55" s="802">
        <f>SUM(E54,E55)</f>
        <v>0</v>
      </c>
      <c r="E55" s="794"/>
      <c r="F55" s="794"/>
      <c r="G55" s="794" t="s">
        <v>107</v>
      </c>
      <c r="H55" s="794"/>
      <c r="I55" s="790"/>
    </row>
    <row r="56" spans="1:9" ht="15" customHeight="1">
      <c r="A56" s="923" t="s">
        <v>191</v>
      </c>
      <c r="B56" s="927"/>
      <c r="C56" s="921" t="s">
        <v>143</v>
      </c>
      <c r="D56" s="803"/>
      <c r="E56" s="794"/>
      <c r="F56" s="794"/>
      <c r="G56" s="794"/>
      <c r="H56" s="794"/>
      <c r="I56" s="790"/>
    </row>
    <row r="57" spans="1:9" ht="15" customHeight="1">
      <c r="A57" s="924"/>
      <c r="B57" s="927"/>
      <c r="C57" s="922"/>
      <c r="D57" s="804">
        <f>SUM(E56,E57)</f>
        <v>0</v>
      </c>
      <c r="E57" s="794"/>
      <c r="F57" s="794"/>
      <c r="G57" s="794"/>
      <c r="H57" s="794"/>
      <c r="I57" s="790"/>
    </row>
    <row r="58" spans="1:9" ht="15" customHeight="1">
      <c r="A58" s="923" t="s">
        <v>192</v>
      </c>
      <c r="B58" s="927"/>
      <c r="C58" s="921" t="s">
        <v>158</v>
      </c>
      <c r="D58" s="803"/>
      <c r="E58" s="794"/>
      <c r="F58" s="794"/>
      <c r="G58" s="794"/>
      <c r="H58" s="794"/>
      <c r="I58" s="790"/>
    </row>
    <row r="59" spans="1:9" ht="15" customHeight="1">
      <c r="A59" s="924"/>
      <c r="B59" s="927"/>
      <c r="C59" s="922"/>
      <c r="D59" s="804">
        <v>0</v>
      </c>
      <c r="E59" s="794"/>
      <c r="F59" s="794"/>
      <c r="G59" s="794"/>
      <c r="H59" s="794"/>
      <c r="I59" s="790"/>
    </row>
    <row r="60" spans="1:9" ht="15" customHeight="1">
      <c r="A60" s="923" t="s">
        <v>193</v>
      </c>
      <c r="B60" s="927"/>
      <c r="C60" s="921" t="s">
        <v>109</v>
      </c>
      <c r="D60" s="801"/>
      <c r="E60" s="794"/>
      <c r="F60" s="794"/>
      <c r="G60" s="794"/>
      <c r="H60" s="794"/>
      <c r="I60" s="790"/>
    </row>
    <row r="61" spans="1:9" ht="15" customHeight="1">
      <c r="A61" s="924"/>
      <c r="B61" s="927"/>
      <c r="C61" s="922"/>
      <c r="D61" s="802">
        <f>SUM(E60,E61)</f>
        <v>0</v>
      </c>
      <c r="E61" s="794"/>
      <c r="F61" s="794"/>
      <c r="G61" s="794" t="s">
        <v>107</v>
      </c>
      <c r="H61" s="794"/>
      <c r="I61" s="790"/>
    </row>
    <row r="62" spans="1:9" ht="15" customHeight="1">
      <c r="A62" s="923" t="s">
        <v>194</v>
      </c>
      <c r="B62" s="927"/>
      <c r="C62" s="921" t="s">
        <v>110</v>
      </c>
      <c r="D62" s="801"/>
      <c r="E62" s="794"/>
      <c r="F62" s="794"/>
      <c r="G62" s="794"/>
      <c r="H62" s="794"/>
      <c r="I62" s="790"/>
    </row>
    <row r="63" spans="1:9" ht="15" customHeight="1">
      <c r="A63" s="924"/>
      <c r="B63" s="927"/>
      <c r="C63" s="922"/>
      <c r="D63" s="802">
        <f>SUM(E62,E63)</f>
        <v>0</v>
      </c>
      <c r="E63" s="794"/>
      <c r="F63" s="794"/>
      <c r="G63" s="794" t="s">
        <v>107</v>
      </c>
      <c r="H63" s="794"/>
      <c r="I63" s="790"/>
    </row>
    <row r="64" spans="1:9" ht="15" customHeight="1">
      <c r="A64" s="923" t="s">
        <v>195</v>
      </c>
      <c r="B64" s="927"/>
      <c r="C64" s="921" t="s">
        <v>159</v>
      </c>
      <c r="D64" s="802"/>
      <c r="E64" s="794"/>
      <c r="F64" s="794"/>
      <c r="G64" s="794"/>
      <c r="H64" s="794"/>
      <c r="I64" s="790"/>
    </row>
    <row r="65" spans="1:9" ht="15" customHeight="1">
      <c r="A65" s="924"/>
      <c r="B65" s="927"/>
      <c r="C65" s="922"/>
      <c r="D65" s="802">
        <f>SUM(E64,E65)</f>
        <v>0</v>
      </c>
      <c r="E65" s="794"/>
      <c r="F65" s="794"/>
      <c r="G65" s="794"/>
      <c r="H65" s="794"/>
      <c r="I65" s="790"/>
    </row>
    <row r="66" spans="1:9" ht="15" customHeight="1">
      <c r="A66" s="923" t="s">
        <v>196</v>
      </c>
      <c r="B66" s="927"/>
      <c r="C66" s="921" t="s">
        <v>160</v>
      </c>
      <c r="D66" s="802"/>
      <c r="E66" s="794"/>
      <c r="F66" s="794"/>
      <c r="G66" s="794"/>
      <c r="H66" s="794"/>
      <c r="I66" s="790"/>
    </row>
    <row r="67" spans="1:9" ht="15" customHeight="1">
      <c r="A67" s="924"/>
      <c r="B67" s="927"/>
      <c r="C67" s="922"/>
      <c r="D67" s="802">
        <f>SUM(E66,E67)</f>
        <v>0</v>
      </c>
      <c r="E67" s="794"/>
      <c r="F67" s="794"/>
      <c r="G67" s="794"/>
      <c r="H67" s="794"/>
      <c r="I67" s="790"/>
    </row>
    <row r="68" spans="1:9" ht="15" customHeight="1">
      <c r="A68" s="923" t="s">
        <v>197</v>
      </c>
      <c r="B68" s="927"/>
      <c r="C68" s="921" t="s">
        <v>161</v>
      </c>
      <c r="D68" s="802"/>
      <c r="E68" s="794"/>
      <c r="F68" s="794"/>
      <c r="G68" s="794"/>
      <c r="H68" s="794"/>
      <c r="I68" s="790"/>
    </row>
    <row r="69" spans="1:9" ht="15" customHeight="1">
      <c r="A69" s="924"/>
      <c r="B69" s="927"/>
      <c r="C69" s="922"/>
      <c r="D69" s="802">
        <f>SUM(E68,E69)</f>
        <v>0</v>
      </c>
      <c r="E69" s="794"/>
      <c r="F69" s="794"/>
      <c r="G69" s="794"/>
      <c r="H69" s="794"/>
      <c r="I69" s="790"/>
    </row>
    <row r="70" spans="1:9" ht="15" customHeight="1">
      <c r="A70" s="923" t="s">
        <v>198</v>
      </c>
      <c r="B70" s="927"/>
      <c r="C70" s="921" t="s">
        <v>162</v>
      </c>
      <c r="D70" s="802"/>
      <c r="E70" s="794"/>
      <c r="F70" s="794"/>
      <c r="G70" s="794"/>
      <c r="H70" s="794"/>
      <c r="I70" s="790"/>
    </row>
    <row r="71" spans="1:9" ht="15" customHeight="1">
      <c r="A71" s="924"/>
      <c r="B71" s="927"/>
      <c r="C71" s="922"/>
      <c r="D71" s="802">
        <f>SUM(E70,E71)</f>
        <v>0</v>
      </c>
      <c r="E71" s="794"/>
      <c r="F71" s="794"/>
      <c r="G71" s="794"/>
      <c r="H71" s="794"/>
      <c r="I71" s="790"/>
    </row>
    <row r="72" spans="1:9" ht="15" customHeight="1">
      <c r="A72" s="923" t="s">
        <v>199</v>
      </c>
      <c r="B72" s="927"/>
      <c r="C72" s="921" t="s">
        <v>163</v>
      </c>
      <c r="D72" s="802"/>
      <c r="E72" s="794"/>
      <c r="F72" s="794"/>
      <c r="G72" s="794"/>
      <c r="H72" s="794"/>
      <c r="I72" s="790"/>
    </row>
    <row r="73" spans="1:9" ht="15" customHeight="1">
      <c r="A73" s="924"/>
      <c r="B73" s="927"/>
      <c r="C73" s="922"/>
      <c r="D73" s="802">
        <f>SUM(E72,E73)</f>
        <v>0</v>
      </c>
      <c r="E73" s="794"/>
      <c r="F73" s="794"/>
      <c r="G73" s="794"/>
      <c r="H73" s="794"/>
      <c r="I73" s="790"/>
    </row>
    <row r="74" spans="1:9" ht="15" customHeight="1">
      <c r="A74" s="923" t="s">
        <v>200</v>
      </c>
      <c r="B74" s="927"/>
      <c r="C74" s="958" t="s">
        <v>164</v>
      </c>
      <c r="D74" s="802"/>
      <c r="E74" s="794"/>
      <c r="F74" s="794"/>
      <c r="G74" s="794"/>
      <c r="H74" s="794"/>
      <c r="I74" s="790"/>
    </row>
    <row r="75" spans="1:9" ht="15" customHeight="1">
      <c r="A75" s="924"/>
      <c r="B75" s="927"/>
      <c r="C75" s="922"/>
      <c r="D75" s="802">
        <f>SUM(E74,E75)</f>
        <v>0</v>
      </c>
      <c r="E75" s="794"/>
      <c r="F75" s="794"/>
      <c r="G75" s="794"/>
      <c r="H75" s="794"/>
      <c r="I75" s="790"/>
    </row>
    <row r="76" spans="1:9" ht="15" customHeight="1">
      <c r="A76" s="923" t="s">
        <v>201</v>
      </c>
      <c r="B76" s="927"/>
      <c r="C76" s="958" t="s">
        <v>165</v>
      </c>
      <c r="D76" s="802"/>
      <c r="E76" s="794"/>
      <c r="F76" s="794"/>
      <c r="G76" s="794"/>
      <c r="H76" s="794"/>
      <c r="I76" s="790"/>
    </row>
    <row r="77" spans="1:9" ht="15" customHeight="1">
      <c r="A77" s="924"/>
      <c r="B77" s="927"/>
      <c r="C77" s="922"/>
      <c r="D77" s="802">
        <f>SUM(E76,E77)</f>
        <v>0</v>
      </c>
      <c r="E77" s="794"/>
      <c r="F77" s="794"/>
      <c r="G77" s="794"/>
      <c r="H77" s="794"/>
      <c r="I77" s="790"/>
    </row>
    <row r="78" spans="1:9" ht="15" customHeight="1">
      <c r="A78" s="923" t="s">
        <v>202</v>
      </c>
      <c r="B78" s="927"/>
      <c r="C78" s="921" t="s">
        <v>166</v>
      </c>
      <c r="D78" s="802"/>
      <c r="E78" s="794"/>
      <c r="F78" s="794"/>
      <c r="G78" s="794"/>
      <c r="H78" s="794"/>
      <c r="I78" s="790"/>
    </row>
    <row r="79" spans="1:9" ht="15" customHeight="1">
      <c r="A79" s="924"/>
      <c r="B79" s="927"/>
      <c r="C79" s="922"/>
      <c r="D79" s="802">
        <f>SUM(E78,E79)</f>
        <v>0</v>
      </c>
      <c r="E79" s="794"/>
      <c r="F79" s="794"/>
      <c r="G79" s="794"/>
      <c r="H79" s="794"/>
      <c r="I79" s="790"/>
    </row>
    <row r="80" spans="1:9" ht="15" customHeight="1">
      <c r="A80" s="923" t="s">
        <v>203</v>
      </c>
      <c r="B80" s="927"/>
      <c r="C80" s="921" t="s">
        <v>167</v>
      </c>
      <c r="D80" s="802"/>
      <c r="E80" s="794"/>
      <c r="F80" s="794"/>
      <c r="G80" s="794"/>
      <c r="H80" s="794"/>
      <c r="I80" s="790"/>
    </row>
    <row r="81" spans="1:9" ht="15" customHeight="1">
      <c r="A81" s="924"/>
      <c r="B81" s="927"/>
      <c r="C81" s="922"/>
      <c r="D81" s="802">
        <f>SUM(E80,E81)</f>
        <v>0</v>
      </c>
      <c r="E81" s="794"/>
      <c r="F81" s="794"/>
      <c r="G81" s="794"/>
      <c r="H81" s="794"/>
      <c r="I81" s="790"/>
    </row>
    <row r="82" spans="1:9" ht="15" customHeight="1">
      <c r="A82" s="923" t="s">
        <v>204</v>
      </c>
      <c r="B82" s="927"/>
      <c r="C82" s="921" t="s">
        <v>168</v>
      </c>
      <c r="D82" s="802"/>
      <c r="E82" s="794"/>
      <c r="F82" s="794"/>
      <c r="G82" s="794"/>
      <c r="H82" s="794"/>
      <c r="I82" s="790"/>
    </row>
    <row r="83" spans="1:9" ht="15" customHeight="1">
      <c r="A83" s="924"/>
      <c r="B83" s="927"/>
      <c r="C83" s="922"/>
      <c r="D83" s="802">
        <f>SUM(E82,E83)</f>
        <v>0</v>
      </c>
      <c r="E83" s="794"/>
      <c r="F83" s="794"/>
      <c r="G83" s="794"/>
      <c r="H83" s="794"/>
      <c r="I83" s="790"/>
    </row>
    <row r="84" spans="1:9" ht="15" customHeight="1">
      <c r="A84" s="923" t="s">
        <v>205</v>
      </c>
      <c r="B84" s="927"/>
      <c r="C84" s="921" t="s">
        <v>169</v>
      </c>
      <c r="D84" s="802"/>
      <c r="E84" s="794"/>
      <c r="F84" s="794"/>
      <c r="G84" s="794"/>
      <c r="H84" s="794"/>
      <c r="I84" s="790"/>
    </row>
    <row r="85" spans="1:9" ht="15" customHeight="1">
      <c r="A85" s="924"/>
      <c r="B85" s="927"/>
      <c r="C85" s="922"/>
      <c r="D85" s="802">
        <f>SUM(E84,E85)</f>
        <v>0</v>
      </c>
      <c r="E85" s="794"/>
      <c r="F85" s="794"/>
      <c r="G85" s="794"/>
      <c r="H85" s="794"/>
      <c r="I85" s="790"/>
    </row>
    <row r="86" spans="1:9" ht="15" customHeight="1">
      <c r="A86" s="923" t="s">
        <v>206</v>
      </c>
      <c r="B86" s="927"/>
      <c r="C86" s="921" t="s">
        <v>170</v>
      </c>
      <c r="D86" s="802"/>
      <c r="E86" s="794"/>
      <c r="F86" s="794"/>
      <c r="G86" s="794"/>
      <c r="H86" s="794"/>
      <c r="I86" s="790"/>
    </row>
    <row r="87" spans="1:9" ht="15" customHeight="1">
      <c r="A87" s="924"/>
      <c r="B87" s="927"/>
      <c r="C87" s="922"/>
      <c r="D87" s="802">
        <f>SUM(E86,E87)</f>
        <v>0</v>
      </c>
      <c r="E87" s="794"/>
      <c r="F87" s="794"/>
      <c r="G87" s="794"/>
      <c r="H87" s="794"/>
      <c r="I87" s="790"/>
    </row>
    <row r="88" spans="1:9" ht="15" customHeight="1">
      <c r="A88" s="923" t="s">
        <v>207</v>
      </c>
      <c r="B88" s="927"/>
      <c r="C88" s="921" t="s">
        <v>171</v>
      </c>
      <c r="D88" s="802"/>
      <c r="E88" s="794"/>
      <c r="F88" s="794"/>
      <c r="G88" s="794"/>
      <c r="H88" s="794"/>
      <c r="I88" s="790"/>
    </row>
    <row r="89" spans="1:9" ht="15" customHeight="1">
      <c r="A89" s="924"/>
      <c r="B89" s="927"/>
      <c r="C89" s="922"/>
      <c r="D89" s="802">
        <f>SUM(E88,E89)</f>
        <v>0</v>
      </c>
      <c r="E89" s="794"/>
      <c r="F89" s="794"/>
      <c r="G89" s="794"/>
      <c r="H89" s="794"/>
      <c r="I89" s="790"/>
    </row>
    <row r="90" spans="1:9" ht="15" customHeight="1">
      <c r="A90" s="923" t="s">
        <v>208</v>
      </c>
      <c r="B90" s="927"/>
      <c r="C90" s="921" t="s">
        <v>172</v>
      </c>
      <c r="D90" s="802"/>
      <c r="E90" s="794"/>
      <c r="F90" s="794"/>
      <c r="G90" s="794"/>
      <c r="H90" s="794"/>
      <c r="I90" s="790"/>
    </row>
    <row r="91" spans="1:9" ht="15" customHeight="1">
      <c r="A91" s="924"/>
      <c r="B91" s="927"/>
      <c r="C91" s="922"/>
      <c r="D91" s="802">
        <f>SUM(E90,E91)</f>
        <v>0</v>
      </c>
      <c r="E91" s="794"/>
      <c r="F91" s="794"/>
      <c r="G91" s="794"/>
      <c r="H91" s="794"/>
      <c r="I91" s="790"/>
    </row>
    <row r="92" spans="1:9" ht="15" customHeight="1">
      <c r="A92" s="923" t="s">
        <v>209</v>
      </c>
      <c r="B92" s="927"/>
      <c r="C92" s="921" t="s">
        <v>173</v>
      </c>
      <c r="D92" s="802"/>
      <c r="E92" s="794"/>
      <c r="F92" s="794"/>
      <c r="G92" s="794"/>
      <c r="H92" s="794"/>
      <c r="I92" s="790"/>
    </row>
    <row r="93" spans="1:9" ht="15" customHeight="1">
      <c r="A93" s="924"/>
      <c r="B93" s="927"/>
      <c r="C93" s="922"/>
      <c r="D93" s="802">
        <f>SUM(E92,E93)</f>
        <v>0</v>
      </c>
      <c r="E93" s="794"/>
      <c r="F93" s="794"/>
      <c r="G93" s="794"/>
      <c r="H93" s="794"/>
      <c r="I93" s="790"/>
    </row>
    <row r="94" spans="1:9" ht="15" customHeight="1">
      <c r="A94" s="923" t="s">
        <v>210</v>
      </c>
      <c r="B94" s="927"/>
      <c r="C94" s="959" t="s">
        <v>182</v>
      </c>
      <c r="D94" s="802"/>
      <c r="E94" s="794"/>
      <c r="F94" s="794"/>
      <c r="G94" s="794"/>
      <c r="H94" s="794"/>
      <c r="I94" s="790"/>
    </row>
    <row r="95" spans="1:9" ht="15" customHeight="1">
      <c r="A95" s="924"/>
      <c r="B95" s="927"/>
      <c r="C95" s="959"/>
      <c r="D95" s="802">
        <f>SUM(E94,E95)</f>
        <v>0</v>
      </c>
      <c r="E95" s="794"/>
      <c r="F95" s="794"/>
      <c r="G95" s="794"/>
      <c r="H95" s="794"/>
      <c r="I95" s="790"/>
    </row>
    <row r="96" spans="1:9" ht="15" customHeight="1">
      <c r="A96" s="923" t="s">
        <v>211</v>
      </c>
      <c r="B96" s="927"/>
      <c r="C96" s="960" t="s">
        <v>183</v>
      </c>
      <c r="D96" s="802"/>
      <c r="E96" s="794"/>
      <c r="F96" s="794"/>
      <c r="G96" s="794"/>
      <c r="H96" s="794"/>
      <c r="I96" s="790"/>
    </row>
    <row r="97" spans="1:9" ht="15" customHeight="1">
      <c r="A97" s="924"/>
      <c r="B97" s="927"/>
      <c r="C97" s="961"/>
      <c r="D97" s="802">
        <f>SUM(E96,E97)</f>
        <v>0</v>
      </c>
      <c r="E97" s="794"/>
      <c r="F97" s="794"/>
      <c r="G97" s="794"/>
      <c r="H97" s="794"/>
      <c r="I97" s="790"/>
    </row>
    <row r="98" spans="1:9" ht="15" customHeight="1">
      <c r="A98" s="923" t="s">
        <v>212</v>
      </c>
      <c r="B98" s="927"/>
      <c r="C98" s="959" t="s">
        <v>184</v>
      </c>
      <c r="D98" s="802"/>
      <c r="E98" s="794"/>
      <c r="F98" s="794"/>
      <c r="G98" s="794"/>
      <c r="H98" s="794"/>
      <c r="I98" s="790"/>
    </row>
    <row r="99" spans="1:9" ht="15" customHeight="1">
      <c r="A99" s="924"/>
      <c r="B99" s="927"/>
      <c r="C99" s="959"/>
      <c r="D99" s="802">
        <f>SUM(E98,E99)</f>
        <v>0</v>
      </c>
      <c r="E99" s="794"/>
      <c r="F99" s="794"/>
      <c r="G99" s="794"/>
      <c r="H99" s="794"/>
      <c r="I99" s="790"/>
    </row>
    <row r="100" spans="1:9" ht="15" customHeight="1">
      <c r="A100" s="923" t="s">
        <v>213</v>
      </c>
      <c r="B100" s="927"/>
      <c r="C100" s="962" t="s">
        <v>185</v>
      </c>
      <c r="E100" s="794"/>
      <c r="F100" s="794"/>
      <c r="G100" s="794"/>
      <c r="H100" s="794"/>
      <c r="I100" s="790"/>
    </row>
    <row r="101" spans="1:9" ht="15" customHeight="1">
      <c r="A101" s="924"/>
      <c r="B101" s="927"/>
      <c r="C101" s="963"/>
      <c r="D101" s="802">
        <f>SUM(E100,E101)</f>
        <v>0</v>
      </c>
      <c r="E101" s="794"/>
      <c r="F101" s="794"/>
      <c r="G101" s="794"/>
      <c r="H101" s="794"/>
      <c r="I101" s="790"/>
    </row>
    <row r="102" spans="1:9" ht="15" customHeight="1">
      <c r="A102" s="923" t="s">
        <v>214</v>
      </c>
      <c r="B102" s="927"/>
      <c r="C102" s="964" t="s">
        <v>186</v>
      </c>
      <c r="D102" s="802"/>
      <c r="E102" s="794"/>
      <c r="F102" s="794"/>
      <c r="G102" s="794"/>
      <c r="H102" s="794"/>
      <c r="I102" s="790"/>
    </row>
    <row r="103" spans="1:9" ht="15" customHeight="1">
      <c r="A103" s="924"/>
      <c r="B103" s="927"/>
      <c r="C103" s="964"/>
      <c r="D103" s="802">
        <f>SUM(E102,E103)</f>
        <v>0</v>
      </c>
      <c r="E103" s="794"/>
      <c r="F103" s="794"/>
      <c r="G103" s="794"/>
      <c r="H103" s="794"/>
      <c r="I103" s="790"/>
    </row>
    <row r="104" spans="1:9" ht="15" customHeight="1">
      <c r="A104" s="923" t="s">
        <v>215</v>
      </c>
      <c r="B104" s="957"/>
      <c r="C104" s="921" t="s">
        <v>148</v>
      </c>
      <c r="D104" s="802"/>
      <c r="E104" s="794"/>
      <c r="F104" s="794"/>
      <c r="G104" s="794"/>
      <c r="H104" s="794"/>
      <c r="I104" s="790"/>
    </row>
    <row r="105" spans="1:9" ht="15" customHeight="1">
      <c r="A105" s="924"/>
      <c r="B105" s="943"/>
      <c r="C105" s="922"/>
      <c r="D105" s="802">
        <f>SUM(E104,E105)</f>
        <v>0</v>
      </c>
      <c r="E105" s="794"/>
      <c r="F105" s="794"/>
      <c r="G105" s="794" t="s">
        <v>107</v>
      </c>
      <c r="H105" s="794"/>
      <c r="I105" s="790"/>
    </row>
    <row r="106" spans="1:9" ht="15" customHeight="1">
      <c r="A106" s="923" t="s">
        <v>216</v>
      </c>
      <c r="B106" s="927"/>
      <c r="C106" s="921" t="s">
        <v>118</v>
      </c>
      <c r="D106" s="794"/>
      <c r="E106" s="794"/>
      <c r="F106" s="794"/>
      <c r="G106" s="794"/>
      <c r="H106" s="794"/>
      <c r="I106" s="790"/>
    </row>
    <row r="107" spans="1:9" ht="15" customHeight="1">
      <c r="A107" s="924"/>
      <c r="B107" s="927"/>
      <c r="C107" s="922"/>
      <c r="D107" s="805">
        <f>SUM(E106,E107)</f>
        <v>0</v>
      </c>
      <c r="E107" s="794"/>
      <c r="F107" s="794"/>
      <c r="G107" s="789" t="s">
        <v>107</v>
      </c>
      <c r="H107" s="789"/>
      <c r="I107" s="790" t="s">
        <v>149</v>
      </c>
    </row>
    <row r="108" spans="1:9" ht="15.75">
      <c r="A108" s="929" t="s">
        <v>40</v>
      </c>
      <c r="B108" s="930"/>
      <c r="C108" s="931"/>
      <c r="D108" s="789">
        <f>SUM(D10,D12,D14,D16,D18,D20,D22,D24,D26,D28,D30,D32,D34,D36,D40,D42,D44,D46,D48,D50,D52,D54,D60,D62,D106,D56)</f>
        <v>5</v>
      </c>
      <c r="E108" s="795">
        <f>SUM(E10,E12,E14,E16,E18,E20,E22,E24,E26,E28,E30,E32,E34,E36,E40,E42,E44,E46,E48,E50,E52,E54,E60,E62,E56,E64,E66,E68,E70,E72,E74,E76,E78,E80,E82,E84,E86,E88,E90,E92,E94,E96,E98,E100,E102,E104,E106)</f>
        <v>136.91999999999999</v>
      </c>
      <c r="F108" s="795">
        <f>SUM(F10,F12,F14,F16,F18,F20,F22,F24,F26,F28,F30,F32,F34,F36,F40,F42,F44,F46,F48,F50,F52,F54,F60,F62,F56,F64,F66,F68,F70,F72,F74,F76,F78,F80,F82,F84,F86,F88,F90,F92,F94,F96,F98,F100,F102,F104,F106)</f>
        <v>520</v>
      </c>
      <c r="G108" s="795">
        <f>SUM(G10,G12,G14,G16,G18,G20,G22,G24,G26,G28,G30,G32,G34,G36,G40,G42,G44,G46,G48,G50,G52,G54,G60,G62,G56,G64,G66,G68,G70,G72,G74,G76,G78,G80,G82,G84,G86,G88,G90,G92,G94,G96,G98,G100,G102,G104,G106)</f>
        <v>8</v>
      </c>
      <c r="H108" s="795">
        <f>SUM(H10,H12,H14,H16,H18,H20,H22,H24,H26,H28,H30,H32,H34,H36,H40,H42,H44,H46,H48,H50,H52,H54,H60,H62,H56,H64,H66,H68,H70,H72,H74,H76,H78,H80,H82,H84,H86,H88,H90,H92,H94,H96,H98,H100,H102,H104,H106)</f>
        <v>4</v>
      </c>
      <c r="I108" s="790"/>
    </row>
    <row r="109" spans="1:9" ht="15.75">
      <c r="A109" s="929"/>
      <c r="B109" s="930"/>
      <c r="C109" s="931"/>
      <c r="D109" s="795">
        <f>SUM(D11,D13,D15,D17,D19,D21,D23,D25,D27,D29,D31,D33,D35,D37,D41,D43,D45,D47,D49,D51,D53,D55,D61,D63,D57,D65,D67,D69,D71,D73,D75,D77,D79,D81,D83,D85,D87,D89,D91,D93,D95,D97,D99,D101,D103,D105,D107)</f>
        <v>520.87</v>
      </c>
      <c r="E109" s="795">
        <f>SUM(E11,E13,E15,E17,E19,E21,E23,E25,E27,E29,E31,E33,E35,E37,E41,E43,E45,E47,E49,E51,E53,E55,E61,E63,E57,E65,E67,E69,E71,E73,E75,E77,E79,E81,E83,E85,E87,E89,E91,E93,E95,E97,E99,E101,E103,E105,E107)</f>
        <v>411.71000000000004</v>
      </c>
      <c r="F109" s="795">
        <f>SUM(F11,F13,F15,F17,F19,F21,F23,F25,F27,F29,F31,F33,F35,F37,F41,F43,F45,F47,F49,F51,F53,F55,F61,F63,F57,F65,F67,F69,F71,F73,F75,F77,F79,F81,F83,F85,F87,F89,F91,F93,F95,F97,F99,F101,F103,F105,F107)</f>
        <v>28.63</v>
      </c>
      <c r="G109" s="806" t="s">
        <v>107</v>
      </c>
      <c r="H109" s="795">
        <f>SUM(H11,H13,H15,H17,H19,H21,H23,H25,H27,H29,H31,H33,H35,H37,H41,H43,H45,H47,H49,H51,H53,H55,H61,H63,H107,H57)</f>
        <v>4</v>
      </c>
      <c r="I109" s="790"/>
    </row>
    <row r="111" spans="1:9">
      <c r="B111" s="781" t="s">
        <v>113</v>
      </c>
    </row>
    <row r="112" spans="1:9" ht="18.75" customHeight="1">
      <c r="B112" s="808" t="s">
        <v>225</v>
      </c>
      <c r="G112" s="809"/>
      <c r="H112" s="809"/>
    </row>
    <row r="114" spans="2:3">
      <c r="B114" s="781" t="s">
        <v>155</v>
      </c>
    </row>
    <row r="116" spans="2:3">
      <c r="B116" s="810" t="s">
        <v>151</v>
      </c>
      <c r="C116" s="807">
        <v>0</v>
      </c>
    </row>
    <row r="117" spans="2:3">
      <c r="B117" s="810" t="s">
        <v>152</v>
      </c>
      <c r="C117" s="807">
        <v>0</v>
      </c>
    </row>
    <row r="118" spans="2:3">
      <c r="B118" s="810" t="s">
        <v>153</v>
      </c>
      <c r="C118" s="807">
        <v>0</v>
      </c>
    </row>
    <row r="119" spans="2:3">
      <c r="B119" s="810" t="s">
        <v>154</v>
      </c>
      <c r="C119" s="823" t="s">
        <v>248</v>
      </c>
    </row>
    <row r="120" spans="2:3">
      <c r="B120" s="781" t="s">
        <v>98</v>
      </c>
      <c r="C120" s="807" t="s">
        <v>231</v>
      </c>
    </row>
  </sheetData>
  <mergeCells count="158">
    <mergeCell ref="B92:B93"/>
    <mergeCell ref="B94:B95"/>
    <mergeCell ref="B96:B97"/>
    <mergeCell ref="B98:B99"/>
    <mergeCell ref="B100:B101"/>
    <mergeCell ref="B102:B103"/>
    <mergeCell ref="C98:C99"/>
    <mergeCell ref="C100:C101"/>
    <mergeCell ref="C102:C103"/>
    <mergeCell ref="A50:A51"/>
    <mergeCell ref="A56:A57"/>
    <mergeCell ref="A94:A95"/>
    <mergeCell ref="A96:A97"/>
    <mergeCell ref="A98:A99"/>
    <mergeCell ref="A100:A101"/>
    <mergeCell ref="A102:A103"/>
    <mergeCell ref="B56:B57"/>
    <mergeCell ref="B58:B59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A52:A53"/>
    <mergeCell ref="B88:B89"/>
    <mergeCell ref="B90:B91"/>
    <mergeCell ref="B104:B105"/>
    <mergeCell ref="A104:A105"/>
    <mergeCell ref="C70:C71"/>
    <mergeCell ref="C72:C73"/>
    <mergeCell ref="C74:C75"/>
    <mergeCell ref="C76:C77"/>
    <mergeCell ref="C78:C79"/>
    <mergeCell ref="A64:A65"/>
    <mergeCell ref="A66:A67"/>
    <mergeCell ref="A68:A69"/>
    <mergeCell ref="A70:A71"/>
    <mergeCell ref="A72:A73"/>
    <mergeCell ref="A74:A75"/>
    <mergeCell ref="A86:A87"/>
    <mergeCell ref="A88:A89"/>
    <mergeCell ref="A92:A93"/>
    <mergeCell ref="C92:C93"/>
    <mergeCell ref="C90:C91"/>
    <mergeCell ref="A90:A91"/>
    <mergeCell ref="C88:C89"/>
    <mergeCell ref="C86:C87"/>
    <mergeCell ref="A76:A77"/>
    <mergeCell ref="C94:C95"/>
    <mergeCell ref="C96:C97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B20:B21"/>
    <mergeCell ref="A38:A39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108:C109"/>
    <mergeCell ref="A48:A49"/>
    <mergeCell ref="C48:C49"/>
    <mergeCell ref="C50:C51"/>
    <mergeCell ref="C60:C61"/>
    <mergeCell ref="A60:A61"/>
    <mergeCell ref="A106:A107"/>
    <mergeCell ref="A54:A55"/>
    <mergeCell ref="C54:C55"/>
    <mergeCell ref="C62:C63"/>
    <mergeCell ref="A62:A63"/>
    <mergeCell ref="C106:C107"/>
    <mergeCell ref="B48:B49"/>
    <mergeCell ref="B54:B55"/>
    <mergeCell ref="A58:A59"/>
    <mergeCell ref="C104:C105"/>
    <mergeCell ref="B106:B107"/>
    <mergeCell ref="B50:B51"/>
    <mergeCell ref="B52:B53"/>
    <mergeCell ref="B60:B61"/>
    <mergeCell ref="B62:B63"/>
    <mergeCell ref="C58:C59"/>
    <mergeCell ref="C56:C57"/>
    <mergeCell ref="C52:C53"/>
    <mergeCell ref="C84:C85"/>
    <mergeCell ref="C82:C83"/>
    <mergeCell ref="C80:C81"/>
    <mergeCell ref="A78:A79"/>
    <mergeCell ref="A80:A81"/>
    <mergeCell ref="A84:A85"/>
    <mergeCell ref="A82:A83"/>
    <mergeCell ref="C38:C39"/>
    <mergeCell ref="B38:B39"/>
    <mergeCell ref="C64:C65"/>
    <mergeCell ref="C66:C67"/>
    <mergeCell ref="C68:C69"/>
    <mergeCell ref="C46:C47"/>
    <mergeCell ref="A40:A41"/>
    <mergeCell ref="C40:C41"/>
    <mergeCell ref="A42:A43"/>
    <mergeCell ref="C42:C43"/>
    <mergeCell ref="A44:A45"/>
    <mergeCell ref="C44:C45"/>
    <mergeCell ref="A46:A47"/>
    <mergeCell ref="B40:B41"/>
    <mergeCell ref="B42:B43"/>
    <mergeCell ref="B44:B45"/>
    <mergeCell ref="B46:B47"/>
  </mergeCells>
  <phoneticPr fontId="8" type="noConversion"/>
  <pageMargins left="0.25" right="0.25" top="0.75" bottom="0.75" header="0.3" footer="0.3"/>
  <pageSetup paperSize="9" scale="39" fitToHeight="0" orientation="portrait" r:id="rId1"/>
  <headerFooter alignWithMargins="0">
    <oddHeader>&amp;RZałącznik nr 1 – pismo ZP - 7212.1.2018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70"/>
  <sheetViews>
    <sheetView view="pageBreakPreview" zoomScale="90" zoomScaleNormal="100" zoomScaleSheetLayoutView="90" workbookViewId="0">
      <selection sqref="A1:G1"/>
    </sheetView>
  </sheetViews>
  <sheetFormatPr defaultRowHeight="12.75"/>
  <cols>
    <col min="1" max="1" width="7.85546875" style="337" customWidth="1"/>
    <col min="2" max="2" width="12.28515625" bestFit="1" customWidth="1"/>
    <col min="3" max="3" width="18.28515625" customWidth="1"/>
    <col min="4" max="4" width="15.28515625" bestFit="1" customWidth="1"/>
    <col min="5" max="5" width="22" bestFit="1" customWidth="1"/>
    <col min="6" max="6" width="21" bestFit="1" customWidth="1"/>
    <col min="7" max="7" width="10.42578125" customWidth="1"/>
  </cols>
  <sheetData>
    <row r="1" spans="1:9" s="166" customFormat="1" ht="15.75">
      <c r="A1" s="965" t="s">
        <v>140</v>
      </c>
      <c r="B1" s="965"/>
      <c r="C1" s="965"/>
      <c r="D1" s="965"/>
      <c r="E1" s="965"/>
      <c r="F1" s="965"/>
      <c r="G1" s="965"/>
    </row>
    <row r="2" spans="1:9">
      <c r="A2" s="491"/>
      <c r="B2" s="343"/>
      <c r="C2" s="343"/>
      <c r="D2" s="494"/>
      <c r="E2" s="495"/>
      <c r="F2" s="492" t="s">
        <v>135</v>
      </c>
      <c r="G2" s="493"/>
    </row>
    <row r="3" spans="1:9" ht="15.75" thickBot="1">
      <c r="A3" s="739" t="s">
        <v>0</v>
      </c>
      <c r="B3" s="740"/>
      <c r="C3" s="741"/>
      <c r="D3" s="742"/>
      <c r="E3" s="743"/>
      <c r="F3" s="966" t="s">
        <v>221</v>
      </c>
      <c r="G3" s="966"/>
      <c r="H3" s="966"/>
    </row>
    <row r="4" spans="1:9" ht="49.5" thickBot="1">
      <c r="A4" s="744" t="s">
        <v>68</v>
      </c>
      <c r="B4" s="745" t="s">
        <v>98</v>
      </c>
      <c r="C4" s="745" t="s">
        <v>67</v>
      </c>
      <c r="D4" s="745" t="s">
        <v>65</v>
      </c>
      <c r="E4" s="745" t="s">
        <v>66</v>
      </c>
      <c r="F4" s="745" t="s">
        <v>99</v>
      </c>
      <c r="G4" s="757" t="s">
        <v>223</v>
      </c>
      <c r="H4" s="758" t="s">
        <v>224</v>
      </c>
      <c r="I4" s="639"/>
    </row>
    <row r="5" spans="1:9" s="183" customFormat="1" ht="18" customHeight="1">
      <c r="A5" s="342">
        <v>1</v>
      </c>
      <c r="B5" s="323" t="s">
        <v>231</v>
      </c>
      <c r="C5" s="324" t="s">
        <v>237</v>
      </c>
      <c r="D5" s="325" t="s">
        <v>239</v>
      </c>
      <c r="E5" s="325" t="s">
        <v>241</v>
      </c>
      <c r="F5" s="326">
        <v>15.28</v>
      </c>
      <c r="G5" s="731"/>
      <c r="H5" s="746"/>
    </row>
    <row r="6" spans="1:9" s="183" customFormat="1" ht="18" customHeight="1">
      <c r="A6" s="335">
        <v>2</v>
      </c>
      <c r="B6" s="336"/>
      <c r="C6" s="328"/>
      <c r="D6" s="329"/>
      <c r="E6" s="325"/>
      <c r="F6" s="330"/>
      <c r="G6" s="732"/>
      <c r="H6" s="738"/>
    </row>
    <row r="7" spans="1:9" s="183" customFormat="1" ht="18" customHeight="1">
      <c r="A7" s="335">
        <v>3</v>
      </c>
      <c r="B7" s="336"/>
      <c r="C7" s="328"/>
      <c r="D7" s="329"/>
      <c r="E7" s="329"/>
      <c r="F7" s="330"/>
      <c r="G7" s="732"/>
      <c r="H7" s="738"/>
    </row>
    <row r="8" spans="1:9" s="183" customFormat="1" ht="18" customHeight="1">
      <c r="A8" s="335">
        <v>4</v>
      </c>
      <c r="B8" s="327"/>
      <c r="C8" s="331"/>
      <c r="D8" s="332"/>
      <c r="E8" s="332"/>
      <c r="F8" s="333"/>
      <c r="G8" s="733"/>
      <c r="H8" s="738"/>
    </row>
    <row r="9" spans="1:9" s="183" customFormat="1" ht="18" customHeight="1">
      <c r="A9" s="335">
        <v>5</v>
      </c>
      <c r="B9" s="167"/>
      <c r="C9" s="162"/>
      <c r="D9" s="228"/>
      <c r="E9" s="228"/>
      <c r="F9" s="172"/>
      <c r="G9" s="734"/>
      <c r="H9" s="738"/>
    </row>
    <row r="10" spans="1:9" s="183" customFormat="1" ht="18" customHeight="1">
      <c r="A10" s="335">
        <v>6</v>
      </c>
      <c r="B10" s="167"/>
      <c r="C10" s="162"/>
      <c r="D10" s="228"/>
      <c r="E10" s="228"/>
      <c r="F10" s="172"/>
      <c r="G10" s="734"/>
      <c r="H10" s="738"/>
    </row>
    <row r="11" spans="1:9" s="183" customFormat="1" ht="18" customHeight="1">
      <c r="A11" s="335">
        <v>7</v>
      </c>
      <c r="B11" s="167"/>
      <c r="C11" s="162"/>
      <c r="D11" s="228"/>
      <c r="E11" s="228"/>
      <c r="F11" s="172"/>
      <c r="G11" s="734"/>
      <c r="H11" s="738"/>
    </row>
    <row r="12" spans="1:9" s="183" customFormat="1" ht="18" customHeight="1">
      <c r="A12" s="335">
        <v>8</v>
      </c>
      <c r="B12" s="167"/>
      <c r="C12" s="162"/>
      <c r="D12" s="228"/>
      <c r="E12" s="228"/>
      <c r="F12" s="172"/>
      <c r="G12" s="734"/>
      <c r="H12" s="738"/>
    </row>
    <row r="13" spans="1:9" s="183" customFormat="1" ht="18" customHeight="1">
      <c r="A13" s="335">
        <v>9</v>
      </c>
      <c r="B13" s="167"/>
      <c r="C13" s="162"/>
      <c r="D13" s="228"/>
      <c r="E13" s="228"/>
      <c r="F13" s="172"/>
      <c r="G13" s="734"/>
      <c r="H13" s="738"/>
    </row>
    <row r="14" spans="1:9" s="183" customFormat="1" ht="18" customHeight="1">
      <c r="A14" s="335">
        <v>10</v>
      </c>
      <c r="B14" s="167"/>
      <c r="C14" s="162"/>
      <c r="D14" s="228"/>
      <c r="E14" s="228"/>
      <c r="F14" s="172"/>
      <c r="G14" s="734"/>
      <c r="H14" s="738"/>
    </row>
    <row r="15" spans="1:9" s="183" customFormat="1" ht="18" customHeight="1">
      <c r="A15" s="335">
        <v>11</v>
      </c>
      <c r="B15" s="167"/>
      <c r="C15" s="162"/>
      <c r="D15" s="228"/>
      <c r="E15" s="228"/>
      <c r="F15" s="172"/>
      <c r="G15" s="734"/>
      <c r="H15" s="738"/>
    </row>
    <row r="16" spans="1:9" s="183" customFormat="1" ht="18" customHeight="1">
      <c r="A16" s="335">
        <v>12</v>
      </c>
      <c r="B16" s="167"/>
      <c r="C16" s="162"/>
      <c r="D16" s="228"/>
      <c r="E16" s="228"/>
      <c r="F16" s="172"/>
      <c r="G16" s="734"/>
      <c r="H16" s="738"/>
    </row>
    <row r="17" spans="1:8" s="183" customFormat="1" ht="18" customHeight="1">
      <c r="A17" s="335">
        <v>13</v>
      </c>
      <c r="B17" s="167"/>
      <c r="C17" s="162"/>
      <c r="D17" s="228"/>
      <c r="E17" s="228"/>
      <c r="F17" s="172"/>
      <c r="G17" s="734"/>
      <c r="H17" s="738"/>
    </row>
    <row r="18" spans="1:8" s="183" customFormat="1" ht="18" customHeight="1">
      <c r="A18" s="335">
        <v>14</v>
      </c>
      <c r="B18" s="167"/>
      <c r="C18" s="162"/>
      <c r="D18" s="228"/>
      <c r="E18" s="228"/>
      <c r="F18" s="172"/>
      <c r="G18" s="734"/>
      <c r="H18" s="738"/>
    </row>
    <row r="19" spans="1:8" s="183" customFormat="1" ht="18" customHeight="1">
      <c r="A19" s="335">
        <v>15</v>
      </c>
      <c r="B19" s="167"/>
      <c r="C19" s="162"/>
      <c r="D19" s="228"/>
      <c r="E19" s="228"/>
      <c r="F19" s="172"/>
      <c r="G19" s="734"/>
      <c r="H19" s="738"/>
    </row>
    <row r="20" spans="1:8" s="183" customFormat="1" ht="18" customHeight="1">
      <c r="A20" s="335">
        <v>16</v>
      </c>
      <c r="B20" s="167"/>
      <c r="C20" s="167"/>
      <c r="D20" s="167"/>
      <c r="E20" s="167"/>
      <c r="F20" s="173"/>
      <c r="G20" s="735"/>
      <c r="H20" s="738"/>
    </row>
    <row r="21" spans="1:8" s="183" customFormat="1" ht="18" customHeight="1">
      <c r="A21" s="335">
        <v>17</v>
      </c>
      <c r="B21" s="167"/>
      <c r="C21" s="162"/>
      <c r="D21" s="228"/>
      <c r="E21" s="228"/>
      <c r="F21" s="172"/>
      <c r="G21" s="734"/>
      <c r="H21" s="738"/>
    </row>
    <row r="22" spans="1:8" s="183" customFormat="1" ht="18" customHeight="1">
      <c r="A22" s="335">
        <v>18</v>
      </c>
      <c r="B22" s="167"/>
      <c r="C22" s="162"/>
      <c r="D22" s="228"/>
      <c r="E22" s="228"/>
      <c r="F22" s="172"/>
      <c r="G22" s="734"/>
      <c r="H22" s="738"/>
    </row>
    <row r="23" spans="1:8" s="183" customFormat="1" ht="18" customHeight="1">
      <c r="A23" s="335">
        <v>19</v>
      </c>
      <c r="B23" s="167"/>
      <c r="C23" s="162"/>
      <c r="D23" s="228"/>
      <c r="E23" s="228"/>
      <c r="F23" s="172"/>
      <c r="G23" s="734"/>
      <c r="H23" s="738"/>
    </row>
    <row r="24" spans="1:8" s="183" customFormat="1" ht="18" customHeight="1">
      <c r="A24" s="335">
        <v>20</v>
      </c>
      <c r="B24" s="167"/>
      <c r="C24" s="162"/>
      <c r="D24" s="228"/>
      <c r="E24" s="228"/>
      <c r="F24" s="172"/>
      <c r="G24" s="734"/>
      <c r="H24" s="738"/>
    </row>
    <row r="25" spans="1:8" s="183" customFormat="1" ht="18" customHeight="1">
      <c r="A25" s="335">
        <v>21</v>
      </c>
      <c r="B25" s="167"/>
      <c r="C25" s="162"/>
      <c r="D25" s="228"/>
      <c r="E25" s="228"/>
      <c r="F25" s="172"/>
      <c r="G25" s="734"/>
      <c r="H25" s="738"/>
    </row>
    <row r="26" spans="1:8" s="183" customFormat="1" ht="18" customHeight="1">
      <c r="A26" s="335">
        <v>22</v>
      </c>
      <c r="B26" s="167"/>
      <c r="C26" s="162"/>
      <c r="D26" s="228"/>
      <c r="E26" s="228"/>
      <c r="F26" s="172"/>
      <c r="G26" s="734"/>
      <c r="H26" s="738"/>
    </row>
    <row r="27" spans="1:8" s="183" customFormat="1" ht="18" customHeight="1">
      <c r="A27" s="335">
        <v>23</v>
      </c>
      <c r="B27" s="167"/>
      <c r="C27" s="162"/>
      <c r="D27" s="228"/>
      <c r="E27" s="228"/>
      <c r="F27" s="172"/>
      <c r="G27" s="734"/>
      <c r="H27" s="738"/>
    </row>
    <row r="28" spans="1:8" s="183" customFormat="1" ht="18" customHeight="1">
      <c r="A28" s="335">
        <v>24</v>
      </c>
      <c r="B28" s="167"/>
      <c r="C28" s="162"/>
      <c r="D28" s="228"/>
      <c r="E28" s="228"/>
      <c r="F28" s="172"/>
      <c r="G28" s="734"/>
      <c r="H28" s="738"/>
    </row>
    <row r="29" spans="1:8" s="183" customFormat="1" ht="18" customHeight="1">
      <c r="A29" s="335">
        <v>25</v>
      </c>
      <c r="B29" s="167"/>
      <c r="C29" s="162"/>
      <c r="D29" s="228"/>
      <c r="E29" s="228"/>
      <c r="F29" s="172"/>
      <c r="G29" s="734"/>
      <c r="H29" s="738"/>
    </row>
    <row r="30" spans="1:8" s="183" customFormat="1" ht="18" customHeight="1">
      <c r="A30" s="335">
        <v>26</v>
      </c>
      <c r="B30" s="167"/>
      <c r="C30" s="162"/>
      <c r="D30" s="228"/>
      <c r="E30" s="228"/>
      <c r="F30" s="172"/>
      <c r="G30" s="734"/>
      <c r="H30" s="738"/>
    </row>
    <row r="31" spans="1:8" s="183" customFormat="1" ht="18" customHeight="1">
      <c r="A31" s="335">
        <v>27</v>
      </c>
      <c r="B31" s="167"/>
      <c r="C31" s="162"/>
      <c r="D31" s="228"/>
      <c r="E31" s="228"/>
      <c r="F31" s="172"/>
      <c r="G31" s="734"/>
      <c r="H31" s="738"/>
    </row>
    <row r="32" spans="1:8" s="183" customFormat="1" ht="18" customHeight="1">
      <c r="A32" s="335">
        <v>28</v>
      </c>
      <c r="B32" s="167"/>
      <c r="C32" s="162"/>
      <c r="D32" s="228"/>
      <c r="E32" s="228"/>
      <c r="F32" s="172"/>
      <c r="G32" s="734"/>
      <c r="H32" s="738"/>
    </row>
    <row r="33" spans="1:8" s="183" customFormat="1" ht="18" customHeight="1">
      <c r="A33" s="335">
        <v>29</v>
      </c>
      <c r="B33" s="167"/>
      <c r="C33" s="162"/>
      <c r="D33" s="228"/>
      <c r="E33" s="228"/>
      <c r="F33" s="172"/>
      <c r="G33" s="734"/>
      <c r="H33" s="738"/>
    </row>
    <row r="34" spans="1:8" s="183" customFormat="1" ht="18" customHeight="1">
      <c r="A34" s="335">
        <v>30</v>
      </c>
      <c r="B34" s="167"/>
      <c r="C34" s="162"/>
      <c r="D34" s="228"/>
      <c r="E34" s="228"/>
      <c r="F34" s="172"/>
      <c r="G34" s="734"/>
      <c r="H34" s="738"/>
    </row>
    <row r="35" spans="1:8" s="183" customFormat="1" ht="18" customHeight="1">
      <c r="A35" s="335">
        <v>31</v>
      </c>
      <c r="B35" s="167"/>
      <c r="C35" s="162"/>
      <c r="D35" s="228"/>
      <c r="E35" s="228"/>
      <c r="F35" s="172"/>
      <c r="G35" s="734"/>
      <c r="H35" s="738"/>
    </row>
    <row r="36" spans="1:8" s="183" customFormat="1" ht="18" customHeight="1">
      <c r="A36" s="335">
        <v>32</v>
      </c>
      <c r="B36" s="167"/>
      <c r="C36" s="162"/>
      <c r="D36" s="228"/>
      <c r="E36" s="228"/>
      <c r="F36" s="172"/>
      <c r="G36" s="734"/>
      <c r="H36" s="738"/>
    </row>
    <row r="37" spans="1:8" s="183" customFormat="1" ht="18" customHeight="1">
      <c r="A37" s="335">
        <v>33</v>
      </c>
      <c r="B37" s="167"/>
      <c r="C37" s="162"/>
      <c r="D37" s="228"/>
      <c r="E37" s="228"/>
      <c r="F37" s="172"/>
      <c r="G37" s="734"/>
      <c r="H37" s="738"/>
    </row>
    <row r="38" spans="1:8" s="183" customFormat="1" ht="18" customHeight="1">
      <c r="A38" s="335">
        <v>34</v>
      </c>
      <c r="B38" s="167"/>
      <c r="C38" s="162"/>
      <c r="D38" s="228"/>
      <c r="E38" s="228"/>
      <c r="F38" s="172"/>
      <c r="G38" s="734"/>
      <c r="H38" s="738"/>
    </row>
    <row r="39" spans="1:8" s="183" customFormat="1" ht="18" customHeight="1">
      <c r="A39" s="335">
        <v>35</v>
      </c>
      <c r="B39" s="167"/>
      <c r="C39" s="162"/>
      <c r="D39" s="228"/>
      <c r="E39" s="228"/>
      <c r="F39" s="172"/>
      <c r="G39" s="734"/>
      <c r="H39" s="738"/>
    </row>
    <row r="40" spans="1:8" s="183" customFormat="1" ht="18" customHeight="1">
      <c r="A40" s="335">
        <v>36</v>
      </c>
      <c r="B40" s="167"/>
      <c r="C40" s="162"/>
      <c r="D40" s="228"/>
      <c r="E40" s="228"/>
      <c r="F40" s="172"/>
      <c r="G40" s="734"/>
      <c r="H40" s="738"/>
    </row>
    <row r="41" spans="1:8" s="183" customFormat="1" ht="18" customHeight="1">
      <c r="A41" s="335">
        <v>37</v>
      </c>
      <c r="B41" s="167"/>
      <c r="C41" s="162"/>
      <c r="D41" s="228"/>
      <c r="E41" s="228"/>
      <c r="F41" s="172"/>
      <c r="G41" s="734"/>
      <c r="H41" s="738"/>
    </row>
    <row r="42" spans="1:8" s="183" customFormat="1" ht="18" customHeight="1">
      <c r="A42" s="335">
        <v>38</v>
      </c>
      <c r="B42" s="167"/>
      <c r="C42" s="162"/>
      <c r="D42" s="228"/>
      <c r="E42" s="228"/>
      <c r="F42" s="172"/>
      <c r="G42" s="734"/>
      <c r="H42" s="738"/>
    </row>
    <row r="43" spans="1:8" s="183" customFormat="1" ht="18" customHeight="1" thickBot="1">
      <c r="A43" s="335"/>
      <c r="B43" s="168"/>
      <c r="C43" s="169"/>
      <c r="D43" s="170"/>
      <c r="E43" s="170"/>
      <c r="F43" s="171"/>
      <c r="G43" s="736"/>
      <c r="H43" s="747"/>
    </row>
    <row r="44" spans="1:8" s="183" customFormat="1" ht="18" customHeight="1" thickBot="1">
      <c r="A44" s="616" t="s">
        <v>69</v>
      </c>
      <c r="B44" s="617"/>
      <c r="C44" s="618" t="s">
        <v>156</v>
      </c>
      <c r="D44" s="619" t="s">
        <v>135</v>
      </c>
      <c r="E44" s="620" t="s">
        <v>70</v>
      </c>
      <c r="F44" s="621">
        <f>SUM(F5:F43)</f>
        <v>15.28</v>
      </c>
      <c r="G44" s="737"/>
      <c r="H44" s="748"/>
    </row>
    <row r="45" spans="1:8" s="183" customFormat="1" ht="18" customHeight="1">
      <c r="A45" s="334"/>
      <c r="B45" s="164"/>
      <c r="C45" s="164"/>
      <c r="D45" s="164"/>
      <c r="E45" s="164"/>
      <c r="F45" s="164"/>
      <c r="G45" s="164"/>
      <c r="H45" s="164"/>
    </row>
    <row r="46" spans="1:8" s="183" customFormat="1" ht="18" customHeight="1">
      <c r="A46" s="636" t="s">
        <v>100</v>
      </c>
      <c r="B46" s="474" t="s">
        <v>111</v>
      </c>
      <c r="C46" s="474"/>
      <c r="D46" s="164"/>
      <c r="E46" s="164"/>
      <c r="F46" s="164"/>
      <c r="G46" s="164"/>
      <c r="H46" s="164"/>
    </row>
    <row r="47" spans="1:8" s="183" customFormat="1" ht="18" customHeight="1">
      <c r="A47" s="636"/>
      <c r="B47" s="474"/>
      <c r="C47" s="474"/>
      <c r="D47" s="164"/>
      <c r="E47" s="164"/>
      <c r="F47" s="164"/>
      <c r="G47" s="164"/>
      <c r="H47" s="164"/>
    </row>
    <row r="48" spans="1:8" s="183" customFormat="1" ht="18" customHeight="1">
      <c r="A48" s="637"/>
      <c r="B48" s="474" t="s">
        <v>226</v>
      </c>
      <c r="C48" s="474"/>
      <c r="D48" s="164"/>
      <c r="E48" s="164"/>
      <c r="F48" s="164"/>
      <c r="G48" s="164"/>
      <c r="H48" s="164"/>
    </row>
    <row r="49" spans="1:8" s="183" customFormat="1" ht="18" customHeight="1">
      <c r="A49" s="337"/>
      <c r="B49" s="474" t="s">
        <v>227</v>
      </c>
      <c r="C49" s="474"/>
      <c r="D49" s="164"/>
      <c r="E49" s="164"/>
      <c r="F49" s="164"/>
      <c r="G49" s="164"/>
      <c r="H49" s="164"/>
    </row>
    <row r="50" spans="1:8" s="183" customFormat="1" ht="18" customHeight="1">
      <c r="A50" s="337"/>
      <c r="B50"/>
      <c r="C50"/>
      <c r="D50"/>
      <c r="E50"/>
      <c r="F50"/>
      <c r="G50"/>
      <c r="H50"/>
    </row>
    <row r="51" spans="1:8" s="183" customFormat="1" ht="18" customHeight="1">
      <c r="A51" s="337"/>
      <c r="B51"/>
      <c r="C51"/>
      <c r="D51"/>
      <c r="E51"/>
      <c r="F51"/>
      <c r="G51"/>
      <c r="H51"/>
    </row>
    <row r="52" spans="1:8" s="183" customFormat="1" ht="18" customHeight="1">
      <c r="A52" s="337"/>
      <c r="B52"/>
      <c r="C52"/>
      <c r="D52"/>
      <c r="E52"/>
      <c r="F52"/>
      <c r="G52"/>
      <c r="H52"/>
    </row>
    <row r="53" spans="1:8" s="183" customFormat="1" ht="18" customHeight="1">
      <c r="A53" s="337"/>
      <c r="B53"/>
      <c r="C53"/>
      <c r="D53"/>
      <c r="E53"/>
      <c r="F53"/>
      <c r="G53"/>
      <c r="H53"/>
    </row>
    <row r="54" spans="1:8" s="183" customFormat="1" ht="18" customHeight="1">
      <c r="A54" s="337"/>
      <c r="B54"/>
      <c r="C54"/>
      <c r="D54"/>
      <c r="E54"/>
      <c r="F54"/>
      <c r="G54"/>
      <c r="H54"/>
    </row>
    <row r="55" spans="1:8" s="183" customFormat="1" ht="18" customHeight="1">
      <c r="A55" s="337"/>
      <c r="B55"/>
      <c r="C55"/>
      <c r="D55"/>
      <c r="E55"/>
      <c r="F55"/>
      <c r="G55"/>
      <c r="H55"/>
    </row>
    <row r="56" spans="1:8" s="183" customFormat="1" ht="18" customHeight="1">
      <c r="A56" s="337"/>
      <c r="B56"/>
      <c r="C56"/>
      <c r="D56"/>
      <c r="E56"/>
      <c r="F56"/>
      <c r="G56"/>
      <c r="H56"/>
    </row>
    <row r="57" spans="1:8" s="183" customFormat="1" ht="18" customHeight="1">
      <c r="A57" s="337"/>
      <c r="B57"/>
      <c r="C57"/>
      <c r="D57"/>
      <c r="E57"/>
      <c r="F57"/>
      <c r="G57"/>
      <c r="H57"/>
    </row>
    <row r="58" spans="1:8" s="183" customFormat="1" ht="18" customHeight="1">
      <c r="A58" s="337"/>
      <c r="B58"/>
      <c r="C58"/>
      <c r="D58"/>
      <c r="E58"/>
      <c r="F58"/>
      <c r="G58"/>
      <c r="H58"/>
    </row>
    <row r="59" spans="1:8" s="183" customFormat="1" ht="18" customHeight="1">
      <c r="A59" s="337"/>
      <c r="B59"/>
      <c r="C59"/>
      <c r="D59"/>
      <c r="E59"/>
      <c r="F59"/>
      <c r="G59"/>
      <c r="H59"/>
    </row>
    <row r="60" spans="1:8" s="183" customFormat="1" ht="18" customHeight="1">
      <c r="A60" s="337"/>
      <c r="B60"/>
      <c r="C60"/>
      <c r="D60"/>
      <c r="E60"/>
      <c r="F60"/>
      <c r="G60"/>
      <c r="H60"/>
    </row>
    <row r="61" spans="1:8" s="183" customFormat="1" ht="18" customHeight="1">
      <c r="A61" s="337"/>
      <c r="B61"/>
      <c r="C61"/>
      <c r="D61"/>
      <c r="E61"/>
      <c r="F61"/>
      <c r="G61"/>
      <c r="H61"/>
    </row>
    <row r="62" spans="1:8" s="183" customFormat="1" ht="18" customHeight="1">
      <c r="A62" s="337"/>
      <c r="B62"/>
      <c r="C62"/>
      <c r="D62"/>
      <c r="E62"/>
      <c r="F62"/>
      <c r="G62"/>
      <c r="H62"/>
    </row>
    <row r="63" spans="1:8" s="183" customFormat="1" ht="18" customHeight="1">
      <c r="A63" s="337"/>
      <c r="B63"/>
      <c r="C63"/>
      <c r="D63"/>
      <c r="E63"/>
      <c r="F63"/>
      <c r="G63"/>
      <c r="H63"/>
    </row>
    <row r="64" spans="1:8" s="183" customFormat="1" ht="18" customHeight="1">
      <c r="A64" s="337"/>
      <c r="B64"/>
      <c r="C64"/>
      <c r="D64"/>
      <c r="E64"/>
      <c r="F64"/>
      <c r="G64"/>
      <c r="H64"/>
    </row>
    <row r="65" spans="1:8" s="183" customFormat="1" ht="18" customHeight="1">
      <c r="A65" s="337"/>
      <c r="B65"/>
      <c r="C65"/>
      <c r="D65"/>
      <c r="E65"/>
      <c r="F65"/>
      <c r="G65"/>
      <c r="H65"/>
    </row>
    <row r="66" spans="1:8" s="183" customFormat="1" ht="24.95" customHeight="1">
      <c r="A66" s="337"/>
      <c r="B66"/>
      <c r="C66"/>
      <c r="D66"/>
      <c r="E66"/>
      <c r="F66"/>
      <c r="G66"/>
      <c r="H66"/>
    </row>
    <row r="67" spans="1:8" s="183" customFormat="1" ht="24.95" customHeight="1">
      <c r="A67" s="337"/>
      <c r="B67"/>
      <c r="C67"/>
      <c r="D67"/>
      <c r="E67"/>
      <c r="F67"/>
      <c r="G67"/>
      <c r="H67"/>
    </row>
    <row r="68" spans="1:8" s="183" customFormat="1" ht="24.95" customHeight="1">
      <c r="A68" s="337"/>
      <c r="B68"/>
      <c r="C68"/>
      <c r="D68"/>
      <c r="E68"/>
      <c r="F68"/>
      <c r="G68"/>
      <c r="H68"/>
    </row>
    <row r="69" spans="1:8" s="183" customFormat="1">
      <c r="A69" s="337"/>
      <c r="B69"/>
      <c r="C69"/>
      <c r="D69"/>
      <c r="E69"/>
      <c r="F69"/>
      <c r="G69"/>
      <c r="H69"/>
    </row>
    <row r="70" spans="1:8" s="183" customFormat="1">
      <c r="A70" s="337"/>
      <c r="B70"/>
      <c r="C70"/>
      <c r="D70"/>
      <c r="E70"/>
      <c r="F70"/>
      <c r="G70"/>
      <c r="H70"/>
    </row>
  </sheetData>
  <mergeCells count="2">
    <mergeCell ref="A1:G1"/>
    <mergeCell ref="F3:H3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&amp;RZałącznik nr 1 – pismo ZP - 7212.1.2018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 tint="-0.34998626667073579"/>
    <pageSetUpPr fitToPage="1"/>
  </sheetPr>
  <dimension ref="A1:J248"/>
  <sheetViews>
    <sheetView view="pageBreakPreview" zoomScale="90" zoomScaleNormal="100" zoomScaleSheetLayoutView="90" workbookViewId="0">
      <selection sqref="A1:G1"/>
    </sheetView>
  </sheetViews>
  <sheetFormatPr defaultColWidth="6.28515625" defaultRowHeight="11.25"/>
  <cols>
    <col min="1" max="1" width="4.42578125" style="334" customWidth="1"/>
    <col min="2" max="2" width="19.7109375" style="164" customWidth="1"/>
    <col min="3" max="3" width="11.5703125" style="164" bestFit="1" customWidth="1"/>
    <col min="4" max="4" width="23.7109375" style="164" customWidth="1"/>
    <col min="5" max="5" width="22" style="164" bestFit="1" customWidth="1"/>
    <col min="6" max="6" width="19.140625" style="164" bestFit="1" customWidth="1"/>
    <col min="7" max="8" width="10.7109375" style="164" customWidth="1"/>
    <col min="9" max="16384" width="6.28515625" style="164"/>
  </cols>
  <sheetData>
    <row r="1" spans="1:10" s="166" customFormat="1" ht="46.5" customHeight="1">
      <c r="A1" s="967" t="s">
        <v>176</v>
      </c>
      <c r="B1" s="967"/>
      <c r="C1" s="967"/>
      <c r="D1" s="967"/>
      <c r="E1" s="967"/>
      <c r="F1" s="967"/>
      <c r="G1" s="967"/>
      <c r="H1" s="469"/>
      <c r="J1" s="470"/>
    </row>
    <row r="2" spans="1:10" ht="21" customHeight="1">
      <c r="A2" s="749" t="s">
        <v>0</v>
      </c>
      <c r="B2" s="750"/>
      <c r="C2" s="751"/>
      <c r="D2" s="752"/>
      <c r="E2" s="753"/>
      <c r="F2" s="754"/>
      <c r="G2" s="971" t="s">
        <v>221</v>
      </c>
      <c r="H2" s="971"/>
      <c r="I2" s="165"/>
      <c r="J2" s="165"/>
    </row>
    <row r="3" spans="1:10" ht="49.5" thickBot="1">
      <c r="A3" s="755" t="s">
        <v>68</v>
      </c>
      <c r="B3" s="755" t="s">
        <v>98</v>
      </c>
      <c r="C3" s="756" t="s">
        <v>67</v>
      </c>
      <c r="D3" s="755" t="s">
        <v>65</v>
      </c>
      <c r="E3" s="755" t="s">
        <v>66</v>
      </c>
      <c r="F3" s="755" t="s">
        <v>99</v>
      </c>
      <c r="G3" s="759" t="s">
        <v>223</v>
      </c>
      <c r="H3" s="759" t="s">
        <v>224</v>
      </c>
    </row>
    <row r="4" spans="1:10" ht="18" customHeight="1" thickTop="1">
      <c r="A4" s="342">
        <v>1</v>
      </c>
      <c r="B4" s="323" t="s">
        <v>231</v>
      </c>
      <c r="C4" s="324" t="s">
        <v>238</v>
      </c>
      <c r="D4" s="325" t="s">
        <v>240</v>
      </c>
      <c r="E4" s="325" t="s">
        <v>241</v>
      </c>
      <c r="F4" s="326">
        <v>1.46</v>
      </c>
      <c r="G4" s="326"/>
      <c r="H4" s="326"/>
    </row>
    <row r="5" spans="1:10" ht="18" customHeight="1">
      <c r="A5" s="335">
        <v>2</v>
      </c>
      <c r="B5" s="327"/>
      <c r="C5" s="324"/>
      <c r="D5" s="325"/>
      <c r="E5" s="325"/>
      <c r="F5" s="326"/>
      <c r="G5" s="326"/>
      <c r="H5" s="326"/>
    </row>
    <row r="6" spans="1:10" ht="18" customHeight="1">
      <c r="A6" s="335">
        <v>3</v>
      </c>
      <c r="B6" s="327"/>
      <c r="C6" s="328"/>
      <c r="D6" s="329"/>
      <c r="E6" s="329"/>
      <c r="F6" s="330"/>
      <c r="G6" s="330"/>
      <c r="H6" s="330"/>
    </row>
    <row r="7" spans="1:10" ht="18" customHeight="1">
      <c r="A7" s="335">
        <v>4</v>
      </c>
      <c r="B7" s="327"/>
      <c r="C7" s="331"/>
      <c r="D7" s="332"/>
      <c r="E7" s="332"/>
      <c r="F7" s="333"/>
      <c r="G7" s="333"/>
      <c r="H7" s="333"/>
    </row>
    <row r="8" spans="1:10" ht="18" customHeight="1">
      <c r="A8" s="335">
        <v>5</v>
      </c>
      <c r="B8" s="167"/>
      <c r="C8" s="162"/>
      <c r="D8" s="163"/>
      <c r="E8" s="163"/>
      <c r="F8" s="172"/>
      <c r="G8" s="172"/>
      <c r="H8" s="172"/>
    </row>
    <row r="9" spans="1:10" ht="18" customHeight="1">
      <c r="A9" s="335">
        <v>6</v>
      </c>
      <c r="B9" s="167"/>
      <c r="C9" s="162"/>
      <c r="D9" s="163"/>
      <c r="E9" s="163"/>
      <c r="F9" s="172"/>
      <c r="G9" s="172"/>
      <c r="H9" s="172"/>
    </row>
    <row r="10" spans="1:10" ht="18" customHeight="1">
      <c r="A10" s="335">
        <v>7</v>
      </c>
      <c r="B10" s="167"/>
      <c r="C10" s="162"/>
      <c r="D10" s="163"/>
      <c r="E10" s="163"/>
      <c r="F10" s="172"/>
      <c r="G10" s="172"/>
      <c r="H10" s="172"/>
    </row>
    <row r="11" spans="1:10" ht="18" customHeight="1">
      <c r="A11" s="335">
        <v>8</v>
      </c>
      <c r="B11" s="167"/>
      <c r="C11" s="162"/>
      <c r="D11" s="163"/>
      <c r="E11" s="163"/>
      <c r="F11" s="172"/>
      <c r="G11" s="172"/>
      <c r="H11" s="172"/>
    </row>
    <row r="12" spans="1:10" ht="18" customHeight="1">
      <c r="A12" s="335">
        <v>9</v>
      </c>
      <c r="B12" s="167"/>
      <c r="C12" s="162"/>
      <c r="D12" s="163"/>
      <c r="E12" s="163"/>
      <c r="F12" s="172"/>
      <c r="G12" s="172"/>
      <c r="H12" s="172"/>
    </row>
    <row r="13" spans="1:10" ht="18" customHeight="1">
      <c r="A13" s="335">
        <v>10</v>
      </c>
      <c r="B13" s="167"/>
      <c r="C13" s="162"/>
      <c r="D13" s="163"/>
      <c r="E13" s="163"/>
      <c r="F13" s="172"/>
      <c r="G13" s="172"/>
      <c r="H13" s="172"/>
    </row>
    <row r="14" spans="1:10" ht="18" customHeight="1">
      <c r="A14" s="335">
        <v>11</v>
      </c>
      <c r="B14" s="167"/>
      <c r="C14" s="162"/>
      <c r="D14" s="163"/>
      <c r="E14" s="163"/>
      <c r="F14" s="172"/>
      <c r="G14" s="172"/>
      <c r="H14" s="172"/>
    </row>
    <row r="15" spans="1:10" ht="18" customHeight="1">
      <c r="A15" s="335">
        <v>12</v>
      </c>
      <c r="B15" s="167"/>
      <c r="C15" s="162"/>
      <c r="D15" s="163"/>
      <c r="E15" s="163"/>
      <c r="F15" s="172"/>
      <c r="G15" s="172"/>
      <c r="H15" s="172"/>
    </row>
    <row r="16" spans="1:10" ht="18" customHeight="1">
      <c r="A16" s="335">
        <v>13</v>
      </c>
      <c r="B16" s="167"/>
      <c r="C16" s="162"/>
      <c r="D16" s="163"/>
      <c r="E16" s="163"/>
      <c r="F16" s="172"/>
      <c r="G16" s="172"/>
      <c r="H16" s="172"/>
    </row>
    <row r="17" spans="1:8" ht="18" customHeight="1">
      <c r="A17" s="335">
        <v>14</v>
      </c>
      <c r="B17" s="167"/>
      <c r="C17" s="162"/>
      <c r="D17" s="163"/>
      <c r="E17" s="163"/>
      <c r="F17" s="172"/>
      <c r="G17" s="172"/>
      <c r="H17" s="172"/>
    </row>
    <row r="18" spans="1:8" ht="18" customHeight="1">
      <c r="A18" s="335">
        <v>15</v>
      </c>
      <c r="B18" s="167"/>
      <c r="C18" s="162"/>
      <c r="D18" s="163"/>
      <c r="E18" s="163"/>
      <c r="F18" s="172"/>
      <c r="G18" s="172"/>
      <c r="H18" s="172"/>
    </row>
    <row r="19" spans="1:8" ht="18" customHeight="1">
      <c r="A19" s="335">
        <v>16</v>
      </c>
      <c r="B19" s="167"/>
      <c r="C19" s="167"/>
      <c r="D19" s="167"/>
      <c r="E19" s="167"/>
      <c r="F19" s="173"/>
      <c r="G19" s="173"/>
      <c r="H19" s="173"/>
    </row>
    <row r="20" spans="1:8" ht="18" customHeight="1">
      <c r="A20" s="335">
        <v>17</v>
      </c>
      <c r="B20" s="167"/>
      <c r="C20" s="162"/>
      <c r="D20" s="163"/>
      <c r="E20" s="163"/>
      <c r="F20" s="172"/>
      <c r="G20" s="172"/>
      <c r="H20" s="172"/>
    </row>
    <row r="21" spans="1:8" ht="18" customHeight="1">
      <c r="A21" s="335">
        <v>18</v>
      </c>
      <c r="B21" s="167"/>
      <c r="C21" s="162"/>
      <c r="D21" s="163"/>
      <c r="E21" s="163"/>
      <c r="F21" s="172"/>
      <c r="G21" s="172"/>
      <c r="H21" s="172"/>
    </row>
    <row r="22" spans="1:8" ht="18" customHeight="1">
      <c r="A22" s="335">
        <v>19</v>
      </c>
      <c r="B22" s="167"/>
      <c r="C22" s="162"/>
      <c r="D22" s="163"/>
      <c r="E22" s="163"/>
      <c r="F22" s="172"/>
      <c r="G22" s="172"/>
      <c r="H22" s="172"/>
    </row>
    <row r="23" spans="1:8" ht="18" customHeight="1">
      <c r="A23" s="335">
        <v>20</v>
      </c>
      <c r="B23" s="167"/>
      <c r="C23" s="162"/>
      <c r="D23" s="163"/>
      <c r="E23" s="163"/>
      <c r="F23" s="172"/>
      <c r="G23" s="172"/>
      <c r="H23" s="172"/>
    </row>
    <row r="24" spans="1:8" ht="18" customHeight="1">
      <c r="A24" s="335">
        <v>21</v>
      </c>
      <c r="B24" s="167"/>
      <c r="C24" s="162"/>
      <c r="D24" s="163"/>
      <c r="E24" s="163"/>
      <c r="F24" s="172"/>
      <c r="G24" s="172"/>
      <c r="H24" s="172"/>
    </row>
    <row r="25" spans="1:8" ht="18" customHeight="1">
      <c r="A25" s="335">
        <v>22</v>
      </c>
      <c r="B25" s="167"/>
      <c r="C25" s="162"/>
      <c r="D25" s="163"/>
      <c r="E25" s="163"/>
      <c r="F25" s="172"/>
      <c r="G25" s="172"/>
      <c r="H25" s="172"/>
    </row>
    <row r="26" spans="1:8" ht="18" customHeight="1">
      <c r="A26" s="335">
        <v>23</v>
      </c>
      <c r="B26" s="167"/>
      <c r="C26" s="162"/>
      <c r="D26" s="163"/>
      <c r="E26" s="163"/>
      <c r="F26" s="172"/>
      <c r="G26" s="172"/>
      <c r="H26" s="172"/>
    </row>
    <row r="27" spans="1:8" ht="18" customHeight="1">
      <c r="A27" s="335">
        <v>24</v>
      </c>
      <c r="B27" s="167"/>
      <c r="C27" s="162"/>
      <c r="D27" s="163"/>
      <c r="E27" s="163"/>
      <c r="F27" s="172"/>
      <c r="G27" s="172"/>
      <c r="H27" s="172"/>
    </row>
    <row r="28" spans="1:8" ht="18" customHeight="1">
      <c r="A28" s="335">
        <v>25</v>
      </c>
      <c r="B28" s="167"/>
      <c r="C28" s="162"/>
      <c r="D28" s="163"/>
      <c r="E28" s="163"/>
      <c r="F28" s="172"/>
      <c r="G28" s="172"/>
      <c r="H28" s="172"/>
    </row>
    <row r="29" spans="1:8" ht="18" customHeight="1">
      <c r="A29" s="335">
        <v>26</v>
      </c>
      <c r="B29" s="167"/>
      <c r="C29" s="162"/>
      <c r="D29" s="163"/>
      <c r="E29" s="163"/>
      <c r="F29" s="172"/>
      <c r="G29" s="172"/>
      <c r="H29" s="172"/>
    </row>
    <row r="30" spans="1:8" ht="18" customHeight="1">
      <c r="A30" s="335">
        <v>27</v>
      </c>
      <c r="B30" s="167"/>
      <c r="C30" s="162"/>
      <c r="D30" s="163"/>
      <c r="E30" s="163"/>
      <c r="F30" s="172"/>
      <c r="G30" s="172"/>
      <c r="H30" s="172"/>
    </row>
    <row r="31" spans="1:8" ht="18" customHeight="1">
      <c r="A31" s="335">
        <v>28</v>
      </c>
      <c r="B31" s="167"/>
      <c r="C31" s="162"/>
      <c r="D31" s="163"/>
      <c r="E31" s="163"/>
      <c r="F31" s="172"/>
      <c r="G31" s="172"/>
      <c r="H31" s="172"/>
    </row>
    <row r="32" spans="1:8" ht="18" customHeight="1">
      <c r="A32" s="335">
        <v>29</v>
      </c>
      <c r="B32" s="167"/>
      <c r="C32" s="162"/>
      <c r="D32" s="163"/>
      <c r="E32" s="163"/>
      <c r="F32" s="172"/>
      <c r="G32" s="172"/>
      <c r="H32" s="172"/>
    </row>
    <row r="33" spans="1:8" ht="18" customHeight="1">
      <c r="A33" s="335">
        <v>30</v>
      </c>
      <c r="B33" s="167"/>
      <c r="C33" s="162"/>
      <c r="D33" s="163"/>
      <c r="E33" s="163"/>
      <c r="F33" s="172"/>
      <c r="G33" s="172"/>
      <c r="H33" s="172"/>
    </row>
    <row r="34" spans="1:8" ht="18" customHeight="1">
      <c r="A34" s="335">
        <v>31</v>
      </c>
      <c r="B34" s="167"/>
      <c r="C34" s="162"/>
      <c r="D34" s="163"/>
      <c r="E34" s="163"/>
      <c r="F34" s="172"/>
      <c r="G34" s="172"/>
      <c r="H34" s="172"/>
    </row>
    <row r="35" spans="1:8" ht="18" customHeight="1">
      <c r="A35" s="335">
        <v>32</v>
      </c>
      <c r="B35" s="167"/>
      <c r="C35" s="162"/>
      <c r="D35" s="163"/>
      <c r="E35" s="163"/>
      <c r="F35" s="172"/>
      <c r="G35" s="172"/>
      <c r="H35" s="172"/>
    </row>
    <row r="36" spans="1:8" ht="18" customHeight="1">
      <c r="A36" s="335">
        <v>33</v>
      </c>
      <c r="B36" s="167"/>
      <c r="C36" s="162"/>
      <c r="D36" s="163"/>
      <c r="E36" s="163"/>
      <c r="F36" s="172"/>
      <c r="G36" s="172"/>
      <c r="H36" s="172"/>
    </row>
    <row r="37" spans="1:8" ht="18" customHeight="1">
      <c r="A37" s="335">
        <v>34</v>
      </c>
      <c r="B37" s="167"/>
      <c r="C37" s="162"/>
      <c r="D37" s="163"/>
      <c r="E37" s="163"/>
      <c r="F37" s="172"/>
      <c r="G37" s="172"/>
      <c r="H37" s="172"/>
    </row>
    <row r="38" spans="1:8" ht="18" customHeight="1">
      <c r="A38" s="335">
        <v>35</v>
      </c>
      <c r="B38" s="167"/>
      <c r="C38" s="162"/>
      <c r="D38" s="163"/>
      <c r="E38" s="163"/>
      <c r="F38" s="172"/>
      <c r="G38" s="172"/>
      <c r="H38" s="172"/>
    </row>
    <row r="39" spans="1:8" ht="18" customHeight="1">
      <c r="A39" s="335">
        <v>36</v>
      </c>
      <c r="B39" s="167"/>
      <c r="C39" s="162"/>
      <c r="D39" s="163"/>
      <c r="E39" s="163"/>
      <c r="F39" s="172"/>
      <c r="G39" s="172"/>
      <c r="H39" s="172"/>
    </row>
    <row r="40" spans="1:8" ht="18" customHeight="1">
      <c r="A40" s="335">
        <v>37</v>
      </c>
      <c r="B40" s="167"/>
      <c r="C40" s="162"/>
      <c r="D40" s="163"/>
      <c r="E40" s="163"/>
      <c r="F40" s="172"/>
      <c r="G40" s="172"/>
      <c r="H40" s="172"/>
    </row>
    <row r="41" spans="1:8" ht="18" customHeight="1">
      <c r="A41" s="335">
        <v>38</v>
      </c>
      <c r="B41" s="167"/>
      <c r="C41" s="162"/>
      <c r="D41" s="163"/>
      <c r="E41" s="163"/>
      <c r="F41" s="172"/>
      <c r="G41" s="172"/>
      <c r="H41" s="172"/>
    </row>
    <row r="42" spans="1:8" ht="18" customHeight="1">
      <c r="A42" s="335">
        <v>39</v>
      </c>
      <c r="B42" s="167"/>
      <c r="C42" s="167"/>
      <c r="D42" s="167"/>
      <c r="E42" s="167"/>
      <c r="F42" s="173"/>
      <c r="G42" s="173"/>
      <c r="H42" s="173"/>
    </row>
    <row r="43" spans="1:8" ht="18" customHeight="1">
      <c r="A43" s="335">
        <v>40</v>
      </c>
      <c r="B43" s="167"/>
      <c r="C43" s="167"/>
      <c r="D43" s="167"/>
      <c r="E43" s="167"/>
      <c r="F43" s="173"/>
      <c r="G43" s="173"/>
      <c r="H43" s="173"/>
    </row>
    <row r="44" spans="1:8" ht="18" customHeight="1">
      <c r="A44" s="335">
        <v>41</v>
      </c>
      <c r="B44" s="167"/>
      <c r="C44" s="162"/>
      <c r="D44" s="163"/>
      <c r="E44" s="163"/>
      <c r="F44" s="172"/>
      <c r="G44" s="172"/>
      <c r="H44" s="172"/>
    </row>
    <row r="45" spans="1:8" ht="18" customHeight="1">
      <c r="A45" s="335">
        <v>42</v>
      </c>
      <c r="B45" s="167"/>
      <c r="C45" s="162"/>
      <c r="D45" s="163"/>
      <c r="E45" s="163"/>
      <c r="F45" s="172"/>
      <c r="G45" s="172"/>
      <c r="H45" s="172"/>
    </row>
    <row r="46" spans="1:8" ht="18" customHeight="1">
      <c r="A46" s="335">
        <v>43</v>
      </c>
      <c r="B46" s="167"/>
      <c r="C46" s="162"/>
      <c r="D46" s="163"/>
      <c r="E46" s="163"/>
      <c r="F46" s="172"/>
      <c r="G46" s="172"/>
      <c r="H46" s="172"/>
    </row>
    <row r="47" spans="1:8" ht="18" customHeight="1">
      <c r="A47" s="335">
        <v>44</v>
      </c>
      <c r="B47" s="167"/>
      <c r="C47" s="167"/>
      <c r="D47" s="167"/>
      <c r="E47" s="167"/>
      <c r="F47" s="173"/>
      <c r="G47" s="173"/>
      <c r="H47" s="173"/>
    </row>
    <row r="48" spans="1:8" ht="18" customHeight="1">
      <c r="A48" s="335">
        <v>45</v>
      </c>
      <c r="B48" s="167"/>
      <c r="C48" s="167"/>
      <c r="D48" s="167"/>
      <c r="E48" s="167"/>
      <c r="F48" s="174"/>
      <c r="G48" s="174"/>
      <c r="H48" s="174"/>
    </row>
    <row r="49" spans="1:8" ht="18" customHeight="1">
      <c r="A49" s="335">
        <v>46</v>
      </c>
      <c r="B49" s="167"/>
      <c r="C49" s="162"/>
      <c r="D49" s="163"/>
      <c r="E49" s="163"/>
      <c r="F49" s="172"/>
      <c r="G49" s="172"/>
      <c r="H49" s="172"/>
    </row>
    <row r="50" spans="1:8" ht="18" customHeight="1">
      <c r="A50" s="335">
        <v>47</v>
      </c>
      <c r="B50" s="167"/>
      <c r="C50" s="162"/>
      <c r="D50" s="163"/>
      <c r="E50" s="163"/>
      <c r="F50" s="172"/>
      <c r="G50" s="172"/>
      <c r="H50" s="172"/>
    </row>
    <row r="51" spans="1:8" ht="18" customHeight="1">
      <c r="A51" s="335">
        <v>48</v>
      </c>
      <c r="B51" s="167"/>
      <c r="C51" s="162"/>
      <c r="D51" s="163"/>
      <c r="E51" s="163"/>
      <c r="F51" s="172"/>
      <c r="G51" s="172"/>
      <c r="H51" s="172"/>
    </row>
    <row r="52" spans="1:8" ht="18" customHeight="1">
      <c r="A52" s="335">
        <v>49</v>
      </c>
      <c r="B52" s="167"/>
      <c r="C52" s="162"/>
      <c r="D52" s="163"/>
      <c r="E52" s="163"/>
      <c r="F52" s="172"/>
      <c r="G52" s="172"/>
      <c r="H52" s="172"/>
    </row>
    <row r="53" spans="1:8" ht="18" customHeight="1">
      <c r="A53" s="335">
        <v>50</v>
      </c>
      <c r="B53" s="167"/>
      <c r="C53" s="162"/>
      <c r="D53" s="163"/>
      <c r="E53" s="163"/>
      <c r="F53" s="175"/>
      <c r="G53" s="175"/>
      <c r="H53" s="175"/>
    </row>
    <row r="54" spans="1:8" ht="18" customHeight="1" thickBot="1">
      <c r="A54" s="335"/>
      <c r="B54" s="168"/>
      <c r="C54" s="169"/>
      <c r="D54" s="170"/>
      <c r="E54" s="170"/>
      <c r="F54" s="171"/>
      <c r="G54" s="171"/>
      <c r="H54" s="171"/>
    </row>
    <row r="55" spans="1:8" ht="16.5" customHeight="1" thickBot="1">
      <c r="A55" s="968" t="s">
        <v>69</v>
      </c>
      <c r="B55" s="969"/>
      <c r="C55" s="970"/>
      <c r="D55" s="613" t="s">
        <v>156</v>
      </c>
      <c r="E55" s="615" t="s">
        <v>135</v>
      </c>
      <c r="F55" s="614">
        <f>SUM(F4:F53)</f>
        <v>1.46</v>
      </c>
      <c r="G55" s="567"/>
      <c r="H55" s="567"/>
    </row>
    <row r="56" spans="1:8" ht="9.9499999999999993" customHeight="1"/>
    <row r="57" spans="1:8">
      <c r="A57" s="636" t="s">
        <v>100</v>
      </c>
      <c r="B57" s="474" t="s">
        <v>111</v>
      </c>
      <c r="C57" s="474"/>
      <c r="F57" s="321"/>
      <c r="G57" s="321"/>
    </row>
    <row r="58" spans="1:8" ht="14.25" customHeight="1">
      <c r="A58" s="636" t="s">
        <v>101</v>
      </c>
      <c r="B58" s="474" t="s">
        <v>181</v>
      </c>
      <c r="C58" s="474"/>
    </row>
    <row r="59" spans="1:8" ht="9.9499999999999993" customHeight="1">
      <c r="B59" s="474" t="s">
        <v>226</v>
      </c>
      <c r="C59" s="474"/>
      <c r="D59" s="474"/>
    </row>
    <row r="60" spans="1:8" ht="9.9499999999999993" customHeight="1">
      <c r="B60" s="474" t="s">
        <v>227</v>
      </c>
      <c r="C60" s="474"/>
      <c r="D60" s="474"/>
    </row>
    <row r="61" spans="1:8" ht="9.9499999999999993" customHeight="1">
      <c r="B61" s="815"/>
      <c r="C61" s="815"/>
      <c r="D61" s="815"/>
    </row>
    <row r="62" spans="1:8" ht="9.9499999999999993" customHeight="1"/>
    <row r="63" spans="1:8" ht="9.9499999999999993" customHeight="1"/>
    <row r="64" spans="1:8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s="166" customFormat="1" ht="23.25" customHeight="1">
      <c r="A248" s="334"/>
      <c r="B248" s="164"/>
      <c r="C248" s="164"/>
      <c r="D248" s="164"/>
      <c r="E248" s="164"/>
      <c r="F248" s="164"/>
      <c r="G248" s="164"/>
      <c r="H248" s="164"/>
    </row>
  </sheetData>
  <mergeCells count="3">
    <mergeCell ref="A1:G1"/>
    <mergeCell ref="A55:C55"/>
    <mergeCell ref="G2:H2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1" orientation="portrait" r:id="rId1"/>
  <headerFooter alignWithMargins="0">
    <oddHeader>&amp;RZałącznik nr 1 – pismo ZP - 7212.1.2018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1" tint="0.499984740745262"/>
    <pageSetUpPr fitToPage="1"/>
  </sheetPr>
  <dimension ref="A1:I62"/>
  <sheetViews>
    <sheetView zoomScaleNormal="100" workbookViewId="0">
      <selection sqref="A1:G1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22.42578125" bestFit="1" customWidth="1"/>
    <col min="8" max="8" width="21.7109375" customWidth="1"/>
  </cols>
  <sheetData>
    <row r="1" spans="1:9" s="472" customFormat="1" ht="40.5" customHeight="1" thickBot="1">
      <c r="A1" s="972" t="s">
        <v>174</v>
      </c>
      <c r="B1" s="972"/>
      <c r="C1" s="972"/>
      <c r="D1" s="972"/>
      <c r="E1" s="972"/>
      <c r="F1" s="972"/>
      <c r="G1" s="972"/>
      <c r="H1" s="471"/>
    </row>
    <row r="2" spans="1:9" s="307" customFormat="1" ht="15.75" customHeight="1" thickBot="1">
      <c r="A2" s="568" t="s">
        <v>0</v>
      </c>
      <c r="B2" s="766"/>
      <c r="C2" s="569"/>
      <c r="D2" s="767"/>
      <c r="E2" s="767"/>
      <c r="F2" s="768"/>
      <c r="G2" s="769" t="s">
        <v>220</v>
      </c>
      <c r="H2" s="609"/>
      <c r="I2" s="308"/>
    </row>
    <row r="3" spans="1:9" ht="162.75" customHeight="1">
      <c r="A3" s="977" t="s">
        <v>6</v>
      </c>
      <c r="B3" s="980" t="s">
        <v>98</v>
      </c>
      <c r="C3" s="760" t="s">
        <v>95</v>
      </c>
      <c r="D3" s="761" t="s">
        <v>96</v>
      </c>
      <c r="E3" s="762" t="s">
        <v>97</v>
      </c>
      <c r="F3" s="762" t="s">
        <v>150</v>
      </c>
      <c r="G3" s="763" t="s">
        <v>175</v>
      </c>
      <c r="I3" s="319"/>
    </row>
    <row r="4" spans="1:9" ht="15" thickBot="1">
      <c r="A4" s="978"/>
      <c r="B4" s="981"/>
      <c r="C4" s="764" t="s">
        <v>3</v>
      </c>
      <c r="D4" s="765" t="s">
        <v>3</v>
      </c>
      <c r="E4" s="765" t="s">
        <v>3</v>
      </c>
      <c r="F4" s="765" t="s">
        <v>3</v>
      </c>
      <c r="G4" s="765" t="s">
        <v>3</v>
      </c>
      <c r="I4" s="320"/>
    </row>
    <row r="5" spans="1:9" ht="15" thickBot="1">
      <c r="A5" s="978"/>
      <c r="B5" s="981"/>
      <c r="C5" s="764" t="s">
        <v>114</v>
      </c>
      <c r="D5" s="765" t="s">
        <v>114</v>
      </c>
      <c r="E5" s="765" t="s">
        <v>114</v>
      </c>
      <c r="F5" s="765" t="s">
        <v>114</v>
      </c>
      <c r="G5" s="765" t="s">
        <v>114</v>
      </c>
      <c r="I5" s="320"/>
    </row>
    <row r="6" spans="1:9" ht="15" thickBot="1">
      <c r="A6" s="979"/>
      <c r="B6" s="982"/>
      <c r="C6" s="770" t="s">
        <v>116</v>
      </c>
      <c r="D6" s="771" t="s">
        <v>116</v>
      </c>
      <c r="E6" s="771" t="s">
        <v>115</v>
      </c>
      <c r="F6" s="771" t="s">
        <v>116</v>
      </c>
      <c r="G6" s="771" t="s">
        <v>116</v>
      </c>
      <c r="H6" s="227"/>
      <c r="I6" s="320"/>
    </row>
    <row r="7" spans="1:9" ht="15.75" thickTop="1">
      <c r="A7" s="570" t="s">
        <v>7</v>
      </c>
      <c r="B7" s="338" t="s">
        <v>231</v>
      </c>
      <c r="C7" s="240">
        <v>0</v>
      </c>
      <c r="D7" s="241"/>
      <c r="E7" s="292"/>
      <c r="F7" s="242"/>
      <c r="G7" s="516"/>
      <c r="H7" s="227"/>
      <c r="I7" s="320"/>
    </row>
    <row r="8" spans="1:9" ht="15">
      <c r="A8" s="570"/>
      <c r="B8" s="338"/>
      <c r="C8" s="240">
        <v>0</v>
      </c>
      <c r="D8" s="241"/>
      <c r="E8" s="292"/>
      <c r="F8" s="242"/>
      <c r="G8" s="516"/>
      <c r="H8" s="227"/>
      <c r="I8" s="320"/>
    </row>
    <row r="9" spans="1:9" ht="15">
      <c r="A9" s="571"/>
      <c r="B9" s="339"/>
      <c r="C9" s="243"/>
      <c r="D9" s="244"/>
      <c r="E9" s="294"/>
      <c r="F9" s="245"/>
      <c r="G9" s="517"/>
      <c r="I9" s="320"/>
    </row>
    <row r="10" spans="1:9" ht="15">
      <c r="A10" s="570" t="s">
        <v>8</v>
      </c>
      <c r="B10" s="338"/>
      <c r="C10" s="246"/>
      <c r="D10" s="241"/>
      <c r="E10" s="292"/>
      <c r="F10" s="242"/>
      <c r="G10" s="242"/>
      <c r="I10" s="320"/>
    </row>
    <row r="11" spans="1:9" ht="15">
      <c r="A11" s="570"/>
      <c r="B11" s="338"/>
      <c r="C11" s="246"/>
      <c r="D11" s="241"/>
      <c r="E11" s="292"/>
      <c r="F11" s="242"/>
      <c r="G11" s="242"/>
      <c r="I11" s="320"/>
    </row>
    <row r="12" spans="1:9" ht="15">
      <c r="A12" s="570"/>
      <c r="B12" s="338"/>
      <c r="C12" s="247"/>
      <c r="D12" s="248"/>
      <c r="E12" s="292"/>
      <c r="F12" s="242"/>
      <c r="G12" s="242"/>
      <c r="I12" s="320"/>
    </row>
    <row r="13" spans="1:9" ht="15.75">
      <c r="A13" s="572" t="s">
        <v>9</v>
      </c>
      <c r="B13" s="340"/>
      <c r="C13" s="249"/>
      <c r="D13" s="250"/>
      <c r="E13" s="303"/>
      <c r="F13" s="251"/>
      <c r="G13" s="251"/>
    </row>
    <row r="14" spans="1:9" ht="15.75">
      <c r="A14" s="570"/>
      <c r="B14" s="338"/>
      <c r="C14" s="315"/>
      <c r="D14" s="316"/>
      <c r="E14" s="317"/>
      <c r="F14" s="318"/>
      <c r="G14" s="318"/>
    </row>
    <row r="15" spans="1:9" ht="15.75">
      <c r="A15" s="571"/>
      <c r="B15" s="339"/>
      <c r="C15" s="252"/>
      <c r="D15" s="253"/>
      <c r="E15" s="304"/>
      <c r="F15" s="254"/>
      <c r="G15" s="254"/>
    </row>
    <row r="16" spans="1:9" ht="15">
      <c r="A16" s="570" t="s">
        <v>10</v>
      </c>
      <c r="B16" s="338"/>
      <c r="C16" s="246"/>
      <c r="D16" s="248"/>
      <c r="E16" s="292"/>
      <c r="F16" s="242"/>
      <c r="G16" s="242"/>
    </row>
    <row r="17" spans="1:7" ht="15">
      <c r="A17" s="570"/>
      <c r="B17" s="338"/>
      <c r="C17" s="246"/>
      <c r="D17" s="248"/>
      <c r="E17" s="292"/>
      <c r="F17" s="242"/>
      <c r="G17" s="242"/>
    </row>
    <row r="18" spans="1:7" ht="15">
      <c r="A18" s="570"/>
      <c r="B18" s="338"/>
      <c r="C18" s="246"/>
      <c r="D18" s="248"/>
      <c r="E18" s="292"/>
      <c r="F18" s="242"/>
      <c r="G18" s="242"/>
    </row>
    <row r="19" spans="1:7" ht="15">
      <c r="A19" s="572" t="s">
        <v>11</v>
      </c>
      <c r="B19" s="340"/>
      <c r="C19" s="255"/>
      <c r="D19" s="256"/>
      <c r="E19" s="293"/>
      <c r="F19" s="257"/>
      <c r="G19" s="257"/>
    </row>
    <row r="20" spans="1:7" ht="15">
      <c r="A20" s="570"/>
      <c r="B20" s="338"/>
      <c r="C20" s="246"/>
      <c r="D20" s="248"/>
      <c r="E20" s="292"/>
      <c r="F20" s="242"/>
      <c r="G20" s="242"/>
    </row>
    <row r="21" spans="1:7" ht="15">
      <c r="A21" s="571"/>
      <c r="B21" s="339"/>
      <c r="C21" s="258"/>
      <c r="D21" s="259"/>
      <c r="E21" s="294"/>
      <c r="F21" s="245"/>
      <c r="G21" s="245"/>
    </row>
    <row r="22" spans="1:7" ht="15">
      <c r="A22" s="570" t="s">
        <v>12</v>
      </c>
      <c r="B22" s="338"/>
      <c r="C22" s="246"/>
      <c r="D22" s="248"/>
      <c r="E22" s="292"/>
      <c r="F22" s="242"/>
      <c r="G22" s="242"/>
    </row>
    <row r="23" spans="1:7" ht="15">
      <c r="A23" s="570"/>
      <c r="B23" s="338"/>
      <c r="C23" s="246"/>
      <c r="D23" s="248"/>
      <c r="E23" s="292"/>
      <c r="F23" s="242"/>
      <c r="G23" s="242"/>
    </row>
    <row r="24" spans="1:7" ht="15">
      <c r="A24" s="570"/>
      <c r="B24" s="338"/>
      <c r="C24" s="260"/>
      <c r="D24" s="248"/>
      <c r="E24" s="292"/>
      <c r="F24" s="242"/>
      <c r="G24" s="242"/>
    </row>
    <row r="25" spans="1:7" ht="15">
      <c r="A25" s="572" t="s">
        <v>13</v>
      </c>
      <c r="B25" s="340"/>
      <c r="C25" s="255"/>
      <c r="D25" s="256"/>
      <c r="E25" s="293"/>
      <c r="F25" s="257"/>
      <c r="G25" s="257"/>
    </row>
    <row r="26" spans="1:7" ht="15">
      <c r="A26" s="570"/>
      <c r="B26" s="338"/>
      <c r="C26" s="246"/>
      <c r="D26" s="248"/>
      <c r="E26" s="292"/>
      <c r="F26" s="242"/>
      <c r="G26" s="242"/>
    </row>
    <row r="27" spans="1:7" ht="15">
      <c r="A27" s="571"/>
      <c r="B27" s="339"/>
      <c r="C27" s="258"/>
      <c r="D27" s="259"/>
      <c r="E27" s="294"/>
      <c r="F27" s="245"/>
      <c r="G27" s="245"/>
    </row>
    <row r="28" spans="1:7" ht="15">
      <c r="A28" s="570" t="s">
        <v>14</v>
      </c>
      <c r="B28" s="338"/>
      <c r="C28" s="246"/>
      <c r="D28" s="248"/>
      <c r="E28" s="292"/>
      <c r="F28" s="242"/>
      <c r="G28" s="242"/>
    </row>
    <row r="29" spans="1:7" ht="15">
      <c r="A29" s="570"/>
      <c r="B29" s="338"/>
      <c r="C29" s="246"/>
      <c r="D29" s="248"/>
      <c r="E29" s="292"/>
      <c r="F29" s="242"/>
      <c r="G29" s="242"/>
    </row>
    <row r="30" spans="1:7" ht="15">
      <c r="A30" s="570"/>
      <c r="B30" s="338"/>
      <c r="C30" s="247"/>
      <c r="D30" s="248"/>
      <c r="E30" s="292"/>
      <c r="F30" s="242"/>
      <c r="G30" s="242"/>
    </row>
    <row r="31" spans="1:7" ht="15">
      <c r="A31" s="572" t="s">
        <v>15</v>
      </c>
      <c r="B31" s="340"/>
      <c r="C31" s="255"/>
      <c r="D31" s="256"/>
      <c r="E31" s="293"/>
      <c r="F31" s="257"/>
      <c r="G31" s="257"/>
    </row>
    <row r="32" spans="1:7" ht="15">
      <c r="A32" s="570"/>
      <c r="B32" s="338"/>
      <c r="C32" s="246"/>
      <c r="D32" s="248"/>
      <c r="E32" s="292"/>
      <c r="F32" s="242"/>
      <c r="G32" s="242"/>
    </row>
    <row r="33" spans="1:7" ht="15">
      <c r="A33" s="571"/>
      <c r="B33" s="339"/>
      <c r="C33" s="261"/>
      <c r="D33" s="259"/>
      <c r="E33" s="294"/>
      <c r="F33" s="245"/>
      <c r="G33" s="245"/>
    </row>
    <row r="34" spans="1:7" ht="15">
      <c r="A34" s="570" t="s">
        <v>16</v>
      </c>
      <c r="B34" s="338"/>
      <c r="C34" s="262"/>
      <c r="D34" s="263"/>
      <c r="E34" s="295"/>
      <c r="F34" s="264"/>
      <c r="G34" s="264"/>
    </row>
    <row r="35" spans="1:7" ht="15">
      <c r="A35" s="570"/>
      <c r="B35" s="338"/>
      <c r="C35" s="262"/>
      <c r="D35" s="263"/>
      <c r="E35" s="295"/>
      <c r="F35" s="264"/>
      <c r="G35" s="264"/>
    </row>
    <row r="36" spans="1:7" ht="15">
      <c r="A36" s="570"/>
      <c r="B36" s="338"/>
      <c r="C36" s="262"/>
      <c r="D36" s="263"/>
      <c r="E36" s="295"/>
      <c r="F36" s="264"/>
      <c r="G36" s="264"/>
    </row>
    <row r="37" spans="1:7" ht="15.75">
      <c r="A37" s="572" t="s">
        <v>17</v>
      </c>
      <c r="B37" s="340"/>
      <c r="C37" s="265"/>
      <c r="D37" s="266"/>
      <c r="E37" s="296"/>
      <c r="F37" s="267"/>
      <c r="G37" s="267"/>
    </row>
    <row r="38" spans="1:7" ht="15.75">
      <c r="A38" s="570"/>
      <c r="B38" s="338"/>
      <c r="C38" s="277"/>
      <c r="D38" s="278"/>
      <c r="E38" s="300"/>
      <c r="F38" s="279"/>
      <c r="G38" s="279"/>
    </row>
    <row r="39" spans="1:7" ht="15.75">
      <c r="A39" s="571"/>
      <c r="B39" s="339"/>
      <c r="C39" s="268"/>
      <c r="D39" s="269"/>
      <c r="E39" s="297"/>
      <c r="F39" s="270"/>
      <c r="G39" s="270"/>
    </row>
    <row r="40" spans="1:7" ht="15">
      <c r="A40" s="570">
        <v>12</v>
      </c>
      <c r="B40" s="338"/>
      <c r="C40" s="262"/>
      <c r="D40" s="263"/>
      <c r="E40" s="295"/>
      <c r="F40" s="264"/>
      <c r="G40" s="264"/>
    </row>
    <row r="41" spans="1:7" ht="15">
      <c r="A41" s="570"/>
      <c r="B41" s="338"/>
      <c r="C41" s="262"/>
      <c r="D41" s="263"/>
      <c r="E41" s="295"/>
      <c r="F41" s="264"/>
      <c r="G41" s="264"/>
    </row>
    <row r="42" spans="1:7" ht="15">
      <c r="A42" s="570"/>
      <c r="B42" s="338"/>
      <c r="C42" s="262"/>
      <c r="D42" s="263"/>
      <c r="E42" s="295"/>
      <c r="F42" s="264"/>
      <c r="G42" s="264"/>
    </row>
    <row r="43" spans="1:7" ht="15">
      <c r="A43" s="572">
        <v>13</v>
      </c>
      <c r="B43" s="340"/>
      <c r="C43" s="271"/>
      <c r="D43" s="272"/>
      <c r="E43" s="298"/>
      <c r="F43" s="273"/>
      <c r="G43" s="273"/>
    </row>
    <row r="44" spans="1:7" ht="15">
      <c r="A44" s="570"/>
      <c r="B44" s="338"/>
      <c r="C44" s="262"/>
      <c r="D44" s="263"/>
      <c r="E44" s="295"/>
      <c r="F44" s="264"/>
      <c r="G44" s="264"/>
    </row>
    <row r="45" spans="1:7" ht="15">
      <c r="A45" s="571"/>
      <c r="B45" s="339"/>
      <c r="C45" s="274"/>
      <c r="D45" s="275"/>
      <c r="E45" s="299"/>
      <c r="F45" s="276"/>
      <c r="G45" s="276"/>
    </row>
    <row r="46" spans="1:7" ht="15.75">
      <c r="A46" s="570">
        <v>14</v>
      </c>
      <c r="B46" s="338"/>
      <c r="C46" s="277"/>
      <c r="D46" s="278"/>
      <c r="E46" s="300"/>
      <c r="F46" s="279"/>
      <c r="G46" s="279"/>
    </row>
    <row r="47" spans="1:7" ht="15.75">
      <c r="A47" s="570"/>
      <c r="B47" s="338"/>
      <c r="C47" s="277"/>
      <c r="D47" s="278"/>
      <c r="E47" s="300"/>
      <c r="F47" s="279"/>
      <c r="G47" s="279"/>
    </row>
    <row r="48" spans="1:7" ht="15.75">
      <c r="A48" s="570"/>
      <c r="B48" s="338"/>
      <c r="C48" s="277"/>
      <c r="D48" s="278"/>
      <c r="E48" s="300"/>
      <c r="F48" s="279"/>
      <c r="G48" s="279"/>
    </row>
    <row r="49" spans="1:7" ht="15.75">
      <c r="A49" s="572">
        <v>15</v>
      </c>
      <c r="B49" s="340"/>
      <c r="C49" s="280"/>
      <c r="D49" s="281"/>
      <c r="E49" s="136"/>
      <c r="F49" s="290"/>
      <c r="G49" s="290"/>
    </row>
    <row r="50" spans="1:7" ht="15.75">
      <c r="A50" s="570"/>
      <c r="B50" s="338"/>
      <c r="C50" s="311"/>
      <c r="D50" s="312"/>
      <c r="E50" s="313"/>
      <c r="F50" s="314"/>
      <c r="G50" s="314"/>
    </row>
    <row r="51" spans="1:7" ht="15.75">
      <c r="A51" s="571"/>
      <c r="B51" s="339"/>
      <c r="C51" s="282"/>
      <c r="D51" s="283"/>
      <c r="E51" s="137"/>
      <c r="F51" s="291"/>
      <c r="G51" s="291"/>
    </row>
    <row r="52" spans="1:7" ht="15.75">
      <c r="A52" s="570">
        <v>16</v>
      </c>
      <c r="B52" s="338"/>
      <c r="C52" s="284"/>
      <c r="D52" s="285"/>
      <c r="E52" s="301"/>
      <c r="F52" s="286"/>
      <c r="G52" s="286"/>
    </row>
    <row r="53" spans="1:7" ht="15.75">
      <c r="A53" s="570"/>
      <c r="B53" s="338"/>
      <c r="C53" s="284"/>
      <c r="D53" s="285"/>
      <c r="E53" s="301"/>
      <c r="F53" s="286"/>
      <c r="G53" s="286"/>
    </row>
    <row r="54" spans="1:7" ht="15.75">
      <c r="A54" s="570"/>
      <c r="B54" s="338"/>
      <c r="C54" s="284"/>
      <c r="D54" s="285"/>
      <c r="E54" s="301"/>
      <c r="F54" s="286"/>
      <c r="G54" s="286"/>
    </row>
    <row r="55" spans="1:7" ht="15">
      <c r="A55" s="572"/>
      <c r="B55" s="340"/>
      <c r="C55" s="271"/>
      <c r="D55" s="272"/>
      <c r="E55" s="298"/>
      <c r="F55" s="273"/>
      <c r="G55" s="273"/>
    </row>
    <row r="56" spans="1:7" ht="15">
      <c r="A56" s="570"/>
      <c r="B56" s="338"/>
      <c r="C56" s="262"/>
      <c r="D56" s="263"/>
      <c r="E56" s="295"/>
      <c r="F56" s="264"/>
      <c r="G56" s="264"/>
    </row>
    <row r="57" spans="1:7" ht="15.75" thickBot="1">
      <c r="A57" s="573"/>
      <c r="B57" s="341"/>
      <c r="C57" s="287"/>
      <c r="D57" s="288"/>
      <c r="E57" s="302"/>
      <c r="F57" s="289"/>
      <c r="G57" s="289"/>
    </row>
    <row r="58" spans="1:7" ht="28.5" customHeight="1" thickBot="1">
      <c r="A58" s="973" t="s">
        <v>69</v>
      </c>
      <c r="B58" s="974"/>
      <c r="C58" s="447">
        <f>SUM(C7,C10,C13,C16,C19,C22,C25,C28,C31,C34,C37,C40,C43,C46,C49,C52,C55)</f>
        <v>0</v>
      </c>
      <c r="D58" s="447">
        <f t="shared" ref="D58:E58" si="0">SUM(D7,D10,D13,D16,D19,D22,D25,D28,D31,D34,D37,D40,D43,D46,D49,D52,D55)</f>
        <v>0</v>
      </c>
      <c r="E58" s="447">
        <f t="shared" si="0"/>
        <v>0</v>
      </c>
      <c r="F58" s="512">
        <f>SUM(F7,F10,F13,F16,F19,F22,F25,F28,F31,F34,F37,F40,F43,F46,F49,F52,F55)</f>
        <v>0</v>
      </c>
      <c r="G58" s="514">
        <f>SUM(G7,G10,G13,G16,G19,G22,G25,G28,G31,G34,G37,G40,G43,G46,G49,G52,G55)</f>
        <v>0</v>
      </c>
    </row>
    <row r="59" spans="1:7" ht="15.75" thickBot="1">
      <c r="A59" s="975"/>
      <c r="B59" s="976"/>
      <c r="C59" s="446">
        <f>SUM(C8,C11,C14,C17,C20,C23,C26,C29,C32,C35,C38,C41,C44,C47,C50,C53,C56)</f>
        <v>0</v>
      </c>
      <c r="D59" s="446">
        <f t="shared" ref="D59:F59" si="1">SUM(D8,D11,D14,D17,D20,D23,D26,D29,D32,D35,D38,D41,D44,D47,D50,D53,D56)</f>
        <v>0</v>
      </c>
      <c r="E59" s="446">
        <f t="shared" si="1"/>
        <v>0</v>
      </c>
      <c r="F59" s="513">
        <f t="shared" si="1"/>
        <v>0</v>
      </c>
      <c r="G59" s="515">
        <f t="shared" ref="G59" si="2">SUM(G8,G11,G14,G17,G20,G23,G26,G29,G32,G35,G38,G41,G44,G47,G50,G53,G56)</f>
        <v>0</v>
      </c>
    </row>
    <row r="61" spans="1:7">
      <c r="D61" s="343"/>
    </row>
    <row r="62" spans="1:7">
      <c r="B62" s="305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72" orientation="portrait" r:id="rId1"/>
  <headerFooter alignWithMargins="0">
    <oddHeader xml:space="preserve">&amp;RZałącznik nr 1 – pismo ZP - 7212.1.2018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N.Wipsowo Roman Gumułka</cp:lastModifiedBy>
  <cp:lastPrinted>2018-02-16T09:14:45Z</cp:lastPrinted>
  <dcterms:created xsi:type="dcterms:W3CDTF">2005-01-25T07:57:37Z</dcterms:created>
  <dcterms:modified xsi:type="dcterms:W3CDTF">2018-03-08T07:46:47Z</dcterms:modified>
  <cp:category>ochrona przyrody</cp:category>
</cp:coreProperties>
</file>